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8350" windowHeight="12555" activeTab="1"/>
  </bookViews>
  <sheets>
    <sheet name="Hav.-1 -2016.-3er." sheetId="1" r:id="rId1"/>
    <sheet name="2016-Hav.2-gorc.das.-3 er.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<sst xmlns="http://schemas.openxmlformats.org/spreadsheetml/2006/main" count="62" uniqueCount="53">
  <si>
    <t>¶àôÚø²Ð²ðÎ</t>
  </si>
  <si>
    <t xml:space="preserve">äºî²Î²Ü  îàôðø     </t>
  </si>
  <si>
    <t xml:space="preserve"> îºÔ²Î²Ü  îàôðø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</si>
  <si>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</si>
  <si>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</si>
  <si>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</si>
  <si>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</si>
  <si>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</si>
  <si>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 xml:space="preserve"> üàÜ¸²ÚÆÜ    ´Úàôæº</t>
  </si>
  <si>
    <t xml:space="preserve">ÐàÔÆ   ºì  ¶àôÚøÆ  úî²ðàôØÆò  Øàôîøºð       </t>
  </si>
  <si>
    <t>ՏԵՂԱԿԱՆ ԻՆՔՆԱԿԱՌԱՎԱՐՄԱՆ</t>
  </si>
  <si>
    <t>ԿՐԹՈՒԹՅՈՒՆ</t>
  </si>
  <si>
    <t>ՄՇԱԿՈՒՅԹ և ՍՊՈՐՏ</t>
  </si>
  <si>
    <t>ՍՈՑ ԾԱԽՍԵՐ</t>
  </si>
  <si>
    <t>ՊԱՏՎԻՐԱԿՎԱԾ ԼԻԱԶՈՐՈՒԹՅՈՒՆՆԵՐ</t>
  </si>
  <si>
    <t>ԱՅԼ ՄՇԱԿՈՒԹԱՅԻՆ ԿԱԶՄԱԿԵՐՊՈՒԹՅՈՒՆՆԵՐ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</si>
  <si>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</si>
  <si>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</si>
  <si>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</si>
  <si>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</si>
  <si>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</si>
  <si>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</si>
  <si>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</si>
  <si>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</si>
  <si>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</si>
  <si>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</si>
  <si>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</si>
  <si>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</si>
  <si>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Ð³í»Éí³Í  1</t>
  </si>
  <si>
    <t>ԲԵՐԴԻ ԵՐԱԺՇՏԱԿԱՆ ԴՊՐՈՑ, ²ðìºêîÆ ¸äðàò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</si>
  <si>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</si>
  <si>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</si>
  <si>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</si>
  <si>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</si>
  <si>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²ÛÉ   ԵԿԱՄՈՒՏՆԵՐ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</si>
  <si>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</si>
  <si>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</si>
  <si>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</si>
  <si>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</si>
  <si>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</si>
  <si>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</si>
  <si>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Èàôê²ìàðàôØ</t>
  </si>
  <si>
    <t>Ð²Ø²ÚÜøÆ öàÔàòÜºðÆ Î²äÆî²È ìºð²Üàðà¶àôØ</t>
  </si>
  <si>
    <t>Ð³í»Éí³Í  2</t>
  </si>
  <si>
    <t xml:space="preserve">                            ³í³·³Ýáõ 2016 Ãí³Ï³ÝÇ </t>
  </si>
  <si>
    <t>ÀÜÂ²òÆÎ ¸ð²Ø²ÞÜàðÐ</t>
  </si>
  <si>
    <t>Ð²Ø²ÚÜøÆ üàÜ¸²ÚÆÜ ´ÚàôæºÆ ä²Ðàôêî²ÚÆÜ Ø²ê</t>
  </si>
  <si>
    <t xml:space="preserve">Ð³Ù³ÛÝùÇ   2016  »ñññáñ¹ »é³ÙëÛ³ÏÇ  »Ï³ÙáõïÝ»ñÇ Ï³ï³ñÙ³Ý Ù³ëÇÝ     </t>
  </si>
  <si>
    <t>2016Ã. »ññáñ¹  »é³ÙëÛ³Ï</t>
  </si>
  <si>
    <t xml:space="preserve">Ð³Ù³ÛÝùÇ 2016Ã. Երրորդ եռամսյակի տեղական բյուջեի Í³Ëë»ñÝ  ըստ բյուջետային ծախսերի գործառնական դասակարգման                                                                                                          </t>
  </si>
  <si>
    <t xml:space="preserve">            հոկտեմբերի 26 -Ç  N  35 -Ա áñáßÙ³Ý</t>
  </si>
  <si>
    <t xml:space="preserve">       ՀԱՄԱÚՆՔԻ ՂԵԿԱՎԱՐ`                               Հ.ՄԱՆՈՒՉԱՐՅԱՆ                    </t>
  </si>
  <si>
    <t xml:space="preserve">       հոկտեմբերի 26 -Ç  N 35-Ա áñáßÙ³Ý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</si>
</sst>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i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b/>
      <i/>
      <sz val="11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78" fontId="3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3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3">
      <selection activeCell="A34" sqref="A34:F34"/>
    </sheetView>
  </sheetViews>
  <sheetFormatPr defaultColWidth="9.140625" defaultRowHeight="12.75"/>
  <cols>
    <col min="1" max="1" width="5.00390625" style="4" customWidth="1"/>
    <col min="2" max="2" width="40.421875" style="4" customWidth="1"/>
    <col min="3" max="3" width="14.8515625" style="4" customWidth="1"/>
    <col min="4" max="4" width="14.421875" style="4" customWidth="1"/>
    <col min="5" max="5" width="14.00390625" style="4" customWidth="1"/>
    <col min="6" max="6" width="10.140625" style="4" bestFit="1" customWidth="1"/>
    <col min="7" max="16384" width="9.140625" style="4" customWidth="1"/>
  </cols>
  <sheetData>
    <row r="1" spans="4:10" ht="12.75">
      <c r="D1" s="47" t="s">
        <v>28</v>
      </c>
      <c r="E1" s="47"/>
      <c r="F1" s="47"/>
      <c r="G1" s="35"/>
      <c r="H1" s="35"/>
      <c r="I1" s="35"/>
      <c r="J1" s="35"/>
    </row>
    <row r="2" spans="4:10" ht="15">
      <c r="D2" s="48" t="s">
        <v>35</v>
      </c>
      <c r="E2" s="48"/>
      <c r="F2" s="48"/>
      <c r="G2" s="20"/>
      <c r="H2" s="20"/>
      <c r="I2" s="20"/>
      <c r="J2" s="20"/>
    </row>
    <row r="3" spans="2:10" ht="15">
      <c r="B3" s="48" t="s">
        <v>44</v>
      </c>
      <c r="C3" s="48"/>
      <c r="D3" s="48"/>
      <c r="E3" s="48"/>
      <c r="F3" s="48"/>
      <c r="G3" s="20"/>
      <c r="H3" s="20"/>
      <c r="I3" s="20"/>
      <c r="J3" s="20"/>
    </row>
    <row r="4" spans="2:10" ht="15">
      <c r="B4" s="48" t="s">
        <v>50</v>
      </c>
      <c r="C4" s="48"/>
      <c r="D4" s="48"/>
      <c r="E4" s="48"/>
      <c r="F4" s="48"/>
      <c r="G4" s="20"/>
      <c r="H4" s="20"/>
      <c r="I4" s="20"/>
      <c r="J4" s="20"/>
    </row>
    <row r="5" spans="3:4" ht="13.5" customHeight="1">
      <c r="C5" s="5"/>
      <c r="D5" s="5"/>
    </row>
    <row r="6" spans="1:6" ht="27" customHeight="1">
      <c r="A6" s="49" t="s">
        <v>47</v>
      </c>
      <c r="B6" s="49"/>
      <c r="C6" s="49"/>
      <c r="D6" s="49"/>
      <c r="E6" s="49"/>
      <c r="F6" s="49"/>
    </row>
    <row r="7" ht="13.5" customHeight="1">
      <c r="B7" s="3"/>
    </row>
    <row r="8" spans="1:6" ht="24.75" customHeight="1">
      <c r="A8" s="8" t="s">
        <v>18</v>
      </c>
      <c r="B8" s="2" t="s">
        <v>32</v>
      </c>
      <c r="C8" s="41" t="s">
        <v>36</v>
      </c>
      <c r="D8" s="43" t="s">
        <v>48</v>
      </c>
      <c r="E8" s="44"/>
      <c r="F8" s="45"/>
    </row>
    <row r="9" spans="1:6" ht="18.75" customHeight="1">
      <c r="A9" s="8"/>
      <c r="B9" s="10" t="s">
        <v>19</v>
      </c>
      <c r="C9" s="42"/>
      <c r="D9" s="23" t="s">
        <v>37</v>
      </c>
      <c r="E9" s="27" t="s">
        <v>38</v>
      </c>
      <c r="F9" s="23" t="s">
        <v>39</v>
      </c>
    </row>
    <row r="10" spans="1:6" ht="22.5" customHeight="1">
      <c r="A10" s="8">
        <v>1</v>
      </c>
      <c r="B10" s="13" t="s">
        <v>22</v>
      </c>
      <c r="C10" s="12">
        <v>5000</v>
      </c>
      <c r="D10" s="12">
        <v>4000</v>
      </c>
      <c r="E10" s="12">
        <v>3809</v>
      </c>
      <c r="F10" s="12">
        <f>E10/D10*100</f>
        <v>95.22500000000001</v>
      </c>
    </row>
    <row r="11" spans="1:6" ht="22.5" customHeight="1">
      <c r="A11" s="8">
        <v>2</v>
      </c>
      <c r="B11" s="14" t="s">
        <v>0</v>
      </c>
      <c r="C11" s="12">
        <v>18000</v>
      </c>
      <c r="D11" s="12">
        <v>11200</v>
      </c>
      <c r="E11" s="12">
        <v>12167</v>
      </c>
      <c r="F11" s="12">
        <f aca="true" t="shared" si="0" ref="F11:F31">E11/D11*100</f>
        <v>108.63392857142857</v>
      </c>
    </row>
    <row r="12" spans="1:6" ht="22.5" customHeight="1">
      <c r="A12" s="8">
        <v>3</v>
      </c>
      <c r="B12" s="14" t="s">
        <v>1</v>
      </c>
      <c r="C12" s="12">
        <v>5000</v>
      </c>
      <c r="D12" s="12">
        <v>3500</v>
      </c>
      <c r="E12" s="12">
        <v>4506.9</v>
      </c>
      <c r="F12" s="12">
        <f t="shared" si="0"/>
        <v>128.76857142857142</v>
      </c>
    </row>
    <row r="13" spans="1:6" ht="22.5" customHeight="1">
      <c r="A13" s="8">
        <v>4</v>
      </c>
      <c r="B13" s="14" t="s">
        <v>2</v>
      </c>
      <c r="C13" s="12">
        <v>2700</v>
      </c>
      <c r="D13" s="12">
        <v>2000</v>
      </c>
      <c r="E13" s="12">
        <v>2237.4</v>
      </c>
      <c r="F13" s="12">
        <f t="shared" si="0"/>
        <v>111.87</v>
      </c>
    </row>
    <row r="14" spans="1:6" ht="22.5" customHeight="1">
      <c r="A14" s="8">
        <v>5</v>
      </c>
      <c r="B14" s="14" t="s">
        <v>34</v>
      </c>
      <c r="C14" s="12">
        <v>1800</v>
      </c>
      <c r="D14" s="12">
        <v>1350</v>
      </c>
      <c r="E14" s="12">
        <v>1013</v>
      </c>
      <c r="F14" s="12">
        <f t="shared" si="0"/>
        <v>75.03703703703704</v>
      </c>
    </row>
    <row r="15" spans="1:6" ht="22.5" customHeight="1">
      <c r="A15" s="8">
        <v>6</v>
      </c>
      <c r="B15" s="14" t="s">
        <v>25</v>
      </c>
      <c r="C15" s="12">
        <v>7500</v>
      </c>
      <c r="D15" s="12">
        <v>5300</v>
      </c>
      <c r="E15" s="12">
        <v>5935.3</v>
      </c>
      <c r="F15" s="12">
        <f t="shared" si="0"/>
        <v>111.98679245283019</v>
      </c>
    </row>
    <row r="16" spans="1:6" ht="22.5" customHeight="1">
      <c r="A16" s="8">
        <v>7</v>
      </c>
      <c r="B16" s="14" t="s">
        <v>26</v>
      </c>
      <c r="C16" s="12">
        <v>11000</v>
      </c>
      <c r="D16" s="12">
        <v>7600</v>
      </c>
      <c r="E16" s="12">
        <v>7481</v>
      </c>
      <c r="F16" s="12">
        <f t="shared" si="0"/>
        <v>98.4342105263158</v>
      </c>
    </row>
    <row r="17" spans="1:6" ht="22.5" customHeight="1">
      <c r="A17" s="8">
        <v>8</v>
      </c>
      <c r="B17" s="14" t="s">
        <v>9</v>
      </c>
      <c r="C17" s="12">
        <v>6000</v>
      </c>
      <c r="D17" s="12">
        <v>4500</v>
      </c>
      <c r="E17" s="12">
        <v>3015.2</v>
      </c>
      <c r="F17" s="12">
        <f t="shared" si="0"/>
        <v>67.00444444444445</v>
      </c>
    </row>
    <row r="18" spans="1:6" ht="20.25" customHeight="1">
      <c r="A18" s="8"/>
      <c r="B18" s="16" t="s">
        <v>17</v>
      </c>
      <c r="C18" s="25">
        <f>SUM(C10:C17)</f>
        <v>57000</v>
      </c>
      <c r="D18" s="25">
        <f>SUM(D10:D17)</f>
        <v>39450</v>
      </c>
      <c r="E18" s="25">
        <f>SUM(E10:E17)</f>
        <v>40164.8</v>
      </c>
      <c r="F18" s="24">
        <f t="shared" si="0"/>
        <v>101.81191381495564</v>
      </c>
    </row>
    <row r="19" spans="1:9" ht="15" customHeight="1">
      <c r="A19" s="8"/>
      <c r="B19" s="10" t="s">
        <v>31</v>
      </c>
      <c r="C19" s="12"/>
      <c r="D19" s="8"/>
      <c r="E19" s="26"/>
      <c r="F19" s="28"/>
      <c r="I19" s="4" t="s">
        <v>33</v>
      </c>
    </row>
    <row r="20" spans="1:6" ht="18" customHeight="1">
      <c r="A20" s="8">
        <v>9</v>
      </c>
      <c r="B20" s="14" t="s">
        <v>3</v>
      </c>
      <c r="C20" s="12">
        <v>138734.8</v>
      </c>
      <c r="D20" s="12">
        <v>104051.1</v>
      </c>
      <c r="E20" s="12">
        <v>104051.1</v>
      </c>
      <c r="F20" s="12">
        <f t="shared" si="0"/>
        <v>100</v>
      </c>
    </row>
    <row r="21" spans="1:6" ht="18" customHeight="1">
      <c r="A21" s="8">
        <v>10</v>
      </c>
      <c r="B21" s="14" t="s">
        <v>4</v>
      </c>
      <c r="C21" s="12">
        <v>5363.2</v>
      </c>
      <c r="D21" s="12">
        <v>3754.2</v>
      </c>
      <c r="E21" s="12">
        <v>3754.2</v>
      </c>
      <c r="F21" s="12">
        <f t="shared" si="0"/>
        <v>100</v>
      </c>
    </row>
    <row r="22" spans="1:6" ht="18" customHeight="1">
      <c r="A22" s="8">
        <v>11</v>
      </c>
      <c r="B22" s="14" t="s">
        <v>24</v>
      </c>
      <c r="C22" s="12">
        <v>4534.5</v>
      </c>
      <c r="D22" s="12">
        <v>3024.5</v>
      </c>
      <c r="E22" s="12">
        <v>3024.5</v>
      </c>
      <c r="F22" s="12">
        <f t="shared" si="0"/>
        <v>100</v>
      </c>
    </row>
    <row r="23" spans="1:6" ht="17.25" customHeight="1">
      <c r="A23" s="8">
        <v>12</v>
      </c>
      <c r="B23" s="14" t="s">
        <v>45</v>
      </c>
      <c r="C23" s="12">
        <v>19980.1</v>
      </c>
      <c r="D23" s="12">
        <v>13320.1</v>
      </c>
      <c r="E23" s="12">
        <v>13320.1</v>
      </c>
      <c r="F23" s="12">
        <f t="shared" si="0"/>
        <v>100</v>
      </c>
    </row>
    <row r="24" spans="1:6" ht="18" customHeight="1" hidden="1">
      <c r="A24" s="8"/>
      <c r="B24" s="14"/>
      <c r="C24" s="12"/>
      <c r="D24" s="12"/>
      <c r="E24" s="12"/>
      <c r="F24" s="12"/>
    </row>
    <row r="25" spans="1:6" ht="18" customHeight="1">
      <c r="A25" s="8"/>
      <c r="B25" s="16" t="s">
        <v>20</v>
      </c>
      <c r="C25" s="11">
        <f>SUM(C20:C24)</f>
        <v>168612.6</v>
      </c>
      <c r="D25" s="11">
        <f>SUM(D20:D24)</f>
        <v>124149.90000000001</v>
      </c>
      <c r="E25" s="11">
        <f>SUM(E20:E24)</f>
        <v>124149.90000000001</v>
      </c>
      <c r="F25" s="12">
        <f t="shared" si="0"/>
        <v>100</v>
      </c>
    </row>
    <row r="26" spans="1:6" ht="18.75" customHeight="1" hidden="1">
      <c r="A26" s="8"/>
      <c r="B26" s="14"/>
      <c r="C26" s="32"/>
      <c r="D26" s="32"/>
      <c r="E26" s="36"/>
      <c r="F26" s="32"/>
    </row>
    <row r="27" spans="1:6" ht="0.75" customHeight="1">
      <c r="A27" s="8"/>
      <c r="B27" s="37"/>
      <c r="C27" s="32"/>
      <c r="D27" s="32"/>
      <c r="E27" s="36"/>
      <c r="F27" s="32"/>
    </row>
    <row r="28" spans="1:6" ht="21" customHeight="1">
      <c r="A28" s="8">
        <v>14</v>
      </c>
      <c r="B28" s="16" t="s">
        <v>6</v>
      </c>
      <c r="C28" s="11">
        <f>C29+C30</f>
        <v>4674.4</v>
      </c>
      <c r="D28" s="8"/>
      <c r="E28" s="26"/>
      <c r="F28" s="32"/>
    </row>
    <row r="29" spans="1:6" ht="21" customHeight="1">
      <c r="A29" s="8">
        <v>15</v>
      </c>
      <c r="B29" s="15" t="s">
        <v>7</v>
      </c>
      <c r="C29" s="12">
        <v>3208.5</v>
      </c>
      <c r="D29" s="8"/>
      <c r="E29" s="26"/>
      <c r="F29" s="32"/>
    </row>
    <row r="30" spans="1:6" ht="21" customHeight="1">
      <c r="A30" s="8">
        <v>16</v>
      </c>
      <c r="B30" s="15" t="s">
        <v>8</v>
      </c>
      <c r="C30" s="12">
        <v>1465.9</v>
      </c>
      <c r="D30" s="8"/>
      <c r="E30" s="26"/>
      <c r="F30" s="32"/>
    </row>
    <row r="31" spans="1:6" ht="21" customHeight="1">
      <c r="A31" s="8"/>
      <c r="B31" s="7" t="s">
        <v>23</v>
      </c>
      <c r="C31" s="11">
        <f>C18+C25+C26+C27+C28</f>
        <v>230287</v>
      </c>
      <c r="D31" s="11">
        <f>D18+D25+D26+D27+D28</f>
        <v>163599.90000000002</v>
      </c>
      <c r="E31" s="11">
        <f>E18+E25+E26+E27+E28</f>
        <v>164314.7</v>
      </c>
      <c r="F31" s="11">
        <f t="shared" si="0"/>
        <v>100.43691958246919</v>
      </c>
    </row>
    <row r="32" ht="23.25" customHeight="1">
      <c r="B32" s="6" t="s">
        <v>5</v>
      </c>
    </row>
    <row r="33" ht="13.5" customHeight="1">
      <c r="B33" s="6"/>
    </row>
    <row r="34" spans="1:6" ht="20.25" customHeight="1">
      <c r="A34" s="46" t="s">
        <v>51</v>
      </c>
      <c r="B34" s="46"/>
      <c r="C34" s="46"/>
      <c r="D34" s="46"/>
      <c r="E34" s="46"/>
      <c r="F34" s="46"/>
    </row>
  </sheetData>
  <sheetProtection/>
  <mergeCells count="8">
    <mergeCell ref="C8:C9"/>
    <mergeCell ref="D8:F8"/>
    <mergeCell ref="A34:F34"/>
    <mergeCell ref="D1:F1"/>
    <mergeCell ref="D2:F2"/>
    <mergeCell ref="B3:F3"/>
    <mergeCell ref="B4:F4"/>
    <mergeCell ref="A6:F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7" sqref="A27:IV27"/>
    </sheetView>
  </sheetViews>
  <sheetFormatPr defaultColWidth="9.140625" defaultRowHeight="12.75"/>
  <cols>
    <col min="1" max="1" width="4.00390625" style="4" customWidth="1"/>
    <col min="2" max="2" width="46.00390625" style="4" customWidth="1"/>
    <col min="3" max="3" width="13.421875" style="4" customWidth="1"/>
    <col min="4" max="4" width="13.57421875" style="4" customWidth="1"/>
    <col min="5" max="5" width="13.421875" style="4" customWidth="1"/>
    <col min="6" max="6" width="7.8515625" style="4" customWidth="1"/>
    <col min="7" max="16384" width="9.140625" style="4" customWidth="1"/>
  </cols>
  <sheetData>
    <row r="1" ht="12.75">
      <c r="B1" s="3"/>
    </row>
    <row r="2" spans="2:6" ht="12.75">
      <c r="B2" s="5"/>
      <c r="C2" s="47" t="s">
        <v>43</v>
      </c>
      <c r="D2" s="47"/>
      <c r="E2" s="47"/>
      <c r="F2" s="47"/>
    </row>
    <row r="3" spans="1:6" s="20" customFormat="1" ht="15">
      <c r="A3" s="48" t="s">
        <v>35</v>
      </c>
      <c r="B3" s="48"/>
      <c r="C3" s="48"/>
      <c r="D3" s="48"/>
      <c r="E3" s="48"/>
      <c r="F3" s="48"/>
    </row>
    <row r="4" spans="1:6" ht="15">
      <c r="A4" s="48" t="s">
        <v>44</v>
      </c>
      <c r="B4" s="48"/>
      <c r="C4" s="48"/>
      <c r="D4" s="48"/>
      <c r="E4" s="48"/>
      <c r="F4" s="48"/>
    </row>
    <row r="5" spans="1:6" ht="15">
      <c r="A5" s="48" t="s">
        <v>52</v>
      </c>
      <c r="B5" s="48"/>
      <c r="C5" s="48"/>
      <c r="D5" s="48"/>
      <c r="E5" s="48"/>
      <c r="F5" s="48"/>
    </row>
    <row r="6" ht="15">
      <c r="B6" s="17"/>
    </row>
    <row r="7" ht="9.75" customHeight="1"/>
    <row r="8" spans="1:6" s="55" customFormat="1" ht="46.5" customHeight="1">
      <c r="A8" s="54" t="s">
        <v>49</v>
      </c>
      <c r="B8" s="54"/>
      <c r="C8" s="54"/>
      <c r="D8" s="54"/>
      <c r="E8" s="54"/>
      <c r="F8" s="54"/>
    </row>
    <row r="9" ht="18" customHeight="1">
      <c r="C9" s="22"/>
    </row>
    <row r="10" spans="1:6" ht="19.5" customHeight="1">
      <c r="A10" s="50" t="s">
        <v>18</v>
      </c>
      <c r="B10" s="52" t="s">
        <v>21</v>
      </c>
      <c r="C10" s="41" t="s">
        <v>40</v>
      </c>
      <c r="D10" s="43" t="s">
        <v>48</v>
      </c>
      <c r="E10" s="44"/>
      <c r="F10" s="45"/>
    </row>
    <row r="11" spans="1:6" ht="33.75" customHeight="1">
      <c r="A11" s="51"/>
      <c r="B11" s="53"/>
      <c r="C11" s="42"/>
      <c r="D11" s="29" t="s">
        <v>37</v>
      </c>
      <c r="E11" s="30" t="s">
        <v>38</v>
      </c>
      <c r="F11" s="1" t="s">
        <v>39</v>
      </c>
    </row>
    <row r="12" spans="1:6" ht="21.75" customHeight="1">
      <c r="A12" s="8">
        <v>1</v>
      </c>
      <c r="B12" s="38" t="s">
        <v>10</v>
      </c>
      <c r="C12" s="21">
        <v>54287.1</v>
      </c>
      <c r="D12" s="34">
        <v>41410</v>
      </c>
      <c r="E12" s="33">
        <v>36518.7</v>
      </c>
      <c r="F12" s="31">
        <f>E12/D12*100</f>
        <v>88.18811881188118</v>
      </c>
    </row>
    <row r="13" spans="1:6" ht="24.75" customHeight="1">
      <c r="A13" s="8">
        <v>2</v>
      </c>
      <c r="B13" s="39" t="s">
        <v>11</v>
      </c>
      <c r="C13" s="34">
        <v>44646</v>
      </c>
      <c r="D13" s="34">
        <v>33300</v>
      </c>
      <c r="E13" s="34">
        <v>32796.4</v>
      </c>
      <c r="F13" s="31">
        <f aca="true" t="shared" si="0" ref="F13:F23">E13/D13*100</f>
        <v>98.4876876876877</v>
      </c>
    </row>
    <row r="14" spans="1:6" ht="24.75" customHeight="1">
      <c r="A14" s="8">
        <v>3</v>
      </c>
      <c r="B14" s="39" t="s">
        <v>12</v>
      </c>
      <c r="C14" s="21">
        <v>24627.7</v>
      </c>
      <c r="D14" s="34">
        <v>19382.5</v>
      </c>
      <c r="E14" s="33">
        <v>18400.7</v>
      </c>
      <c r="F14" s="31">
        <f t="shared" si="0"/>
        <v>94.93460595898362</v>
      </c>
    </row>
    <row r="15" spans="1:6" ht="26.25" customHeight="1">
      <c r="A15" s="8">
        <v>4</v>
      </c>
      <c r="B15" s="39" t="s">
        <v>29</v>
      </c>
      <c r="C15" s="21">
        <v>21950</v>
      </c>
      <c r="D15" s="34">
        <v>16462</v>
      </c>
      <c r="E15" s="33">
        <v>16176.7</v>
      </c>
      <c r="F15" s="31">
        <f t="shared" si="0"/>
        <v>98.26691774996962</v>
      </c>
    </row>
    <row r="16" spans="1:6" ht="29.25" customHeight="1">
      <c r="A16" s="8">
        <v>5</v>
      </c>
      <c r="B16" s="39" t="s">
        <v>30</v>
      </c>
      <c r="C16" s="21">
        <v>54742.8</v>
      </c>
      <c r="D16" s="34">
        <v>47942.7</v>
      </c>
      <c r="E16" s="34">
        <v>41378.9</v>
      </c>
      <c r="F16" s="31">
        <f t="shared" si="0"/>
        <v>86.3090731227069</v>
      </c>
    </row>
    <row r="17" spans="1:6" ht="24.75" customHeight="1">
      <c r="A17" s="8">
        <v>6</v>
      </c>
      <c r="B17" s="39" t="s">
        <v>13</v>
      </c>
      <c r="C17" s="21">
        <v>1800</v>
      </c>
      <c r="D17" s="34">
        <v>1800</v>
      </c>
      <c r="E17" s="34">
        <v>910</v>
      </c>
      <c r="F17" s="31">
        <f t="shared" si="0"/>
        <v>50.55555555555556</v>
      </c>
    </row>
    <row r="18" spans="1:6" ht="29.25" customHeight="1">
      <c r="A18" s="8">
        <v>7</v>
      </c>
      <c r="B18" s="39" t="s">
        <v>42</v>
      </c>
      <c r="C18" s="32">
        <v>2674.4</v>
      </c>
      <c r="D18" s="34">
        <v>2674.4</v>
      </c>
      <c r="E18" s="34">
        <v>285</v>
      </c>
      <c r="F18" s="31">
        <f t="shared" si="0"/>
        <v>10.656595871971284</v>
      </c>
    </row>
    <row r="19" spans="1:6" ht="22.5" customHeight="1">
      <c r="A19" s="8">
        <v>8</v>
      </c>
      <c r="B19" s="39" t="s">
        <v>41</v>
      </c>
      <c r="C19" s="21">
        <v>6351.5</v>
      </c>
      <c r="D19" s="34">
        <v>6351.5</v>
      </c>
      <c r="E19" s="34">
        <v>2190.5</v>
      </c>
      <c r="F19" s="31">
        <f t="shared" si="0"/>
        <v>34.4879162402582</v>
      </c>
    </row>
    <row r="20" spans="1:6" ht="22.5" customHeight="1">
      <c r="A20" s="8">
        <v>9</v>
      </c>
      <c r="B20" s="39" t="s">
        <v>14</v>
      </c>
      <c r="C20" s="21">
        <v>5363.2</v>
      </c>
      <c r="D20" s="34">
        <v>3754.2</v>
      </c>
      <c r="E20" s="33">
        <v>3720.4</v>
      </c>
      <c r="F20" s="31">
        <f t="shared" si="0"/>
        <v>99.09967503063235</v>
      </c>
    </row>
    <row r="21" spans="1:6" ht="30" customHeight="1">
      <c r="A21" s="8">
        <v>10</v>
      </c>
      <c r="B21" s="40" t="s">
        <v>27</v>
      </c>
      <c r="C21" s="21">
        <v>3504.3</v>
      </c>
      <c r="D21" s="34">
        <v>3224.3</v>
      </c>
      <c r="E21" s="33">
        <v>2793</v>
      </c>
      <c r="F21" s="31">
        <f t="shared" si="0"/>
        <v>86.62345315262226</v>
      </c>
    </row>
    <row r="22" spans="1:6" ht="27" customHeight="1">
      <c r="A22" s="8">
        <v>11</v>
      </c>
      <c r="B22" s="40" t="s">
        <v>15</v>
      </c>
      <c r="C22" s="21">
        <v>3500</v>
      </c>
      <c r="D22" s="34">
        <v>1500</v>
      </c>
      <c r="E22" s="34">
        <v>1394.9</v>
      </c>
      <c r="F22" s="31">
        <f t="shared" si="0"/>
        <v>92.99333333333334</v>
      </c>
    </row>
    <row r="23" spans="1:6" ht="24.75" customHeight="1">
      <c r="A23" s="8">
        <v>12</v>
      </c>
      <c r="B23" s="39" t="s">
        <v>16</v>
      </c>
      <c r="C23" s="21">
        <v>5840</v>
      </c>
      <c r="D23" s="34">
        <v>5840</v>
      </c>
      <c r="E23" s="34">
        <v>5822</v>
      </c>
      <c r="F23" s="31">
        <f t="shared" si="0"/>
        <v>99.6917808219178</v>
      </c>
    </row>
    <row r="24" spans="1:6" ht="30" customHeight="1">
      <c r="A24" s="8">
        <v>13</v>
      </c>
      <c r="B24" s="39" t="s">
        <v>46</v>
      </c>
      <c r="C24" s="21">
        <v>1000</v>
      </c>
      <c r="D24" s="34">
        <v>0</v>
      </c>
      <c r="E24" s="34">
        <v>0</v>
      </c>
      <c r="F24" s="31"/>
    </row>
    <row r="25" spans="1:6" ht="25.5" customHeight="1">
      <c r="A25" s="8"/>
      <c r="B25" s="9" t="s">
        <v>17</v>
      </c>
      <c r="C25" s="11">
        <f>SUM(C12:C24)</f>
        <v>230286.99999999997</v>
      </c>
      <c r="D25" s="11">
        <f>SUM(D12:D24)</f>
        <v>183641.6</v>
      </c>
      <c r="E25" s="11">
        <f>SUM(E12:E24)</f>
        <v>162387.19999999998</v>
      </c>
      <c r="F25" s="24">
        <f>E25/D25*100</f>
        <v>88.4261518087405</v>
      </c>
    </row>
    <row r="26" spans="1:2" ht="25.5" customHeight="1">
      <c r="A26" s="18"/>
      <c r="B26" s="19"/>
    </row>
    <row r="28" spans="1:6" ht="21.75" customHeight="1">
      <c r="A28" s="46" t="s">
        <v>51</v>
      </c>
      <c r="B28" s="46"/>
      <c r="C28" s="46"/>
      <c r="D28" s="46"/>
      <c r="E28" s="46"/>
      <c r="F28" s="46"/>
    </row>
  </sheetData>
  <sheetProtection/>
  <mergeCells count="10">
    <mergeCell ref="C2:F2"/>
    <mergeCell ref="A3:F3"/>
    <mergeCell ref="A4:F4"/>
    <mergeCell ref="A5:F5"/>
    <mergeCell ref="A8:F8"/>
    <mergeCell ref="A10:A11"/>
    <mergeCell ref="B10:B11"/>
    <mergeCell ref="C10:C11"/>
    <mergeCell ref="D10:F10"/>
    <mergeCell ref="A28:F28"/>
  </mergeCells>
  <printOptions/>
  <pageMargins left="0.75" right="0.25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Асмик</cp:lastModifiedBy>
  <cp:lastPrinted>2016-11-04T07:14:54Z</cp:lastPrinted>
  <dcterms:created xsi:type="dcterms:W3CDTF">2009-02-26T21:08:53Z</dcterms:created>
  <dcterms:modified xsi:type="dcterms:W3CDTF">2016-11-04T07:15:03Z</dcterms:modified>
  <cp:category/>
  <cp:version/>
  <cp:contentType/>
  <cp:contentStatus/>
</cp:coreProperties>
</file>