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2017 1-ին եռ հավելված 1" sheetId="1" r:id="rId1"/>
    <sheet name="2017 1-ին եռ հավելված 2" sheetId="2" r:id="rId2"/>
  </sheets>
  <definedNames/>
  <calcPr fullCalcOnLoad="1"/>
</workbook>
</file>

<file path=xl/sharedStrings.xml><?xml version="1.0" encoding="utf-8"?>
<sst xmlns="http://schemas.openxmlformats.org/spreadsheetml/2006/main" count="66" uniqueCount="57">
  <si>
    <t>¶àôÚø²Ð²ðÎ</t>
  </si>
  <si>
    <t xml:space="preserve">äºî²Î²Ü  îàôðø     </t>
  </si>
  <si>
    <t xml:space="preserve">ä²îìÆð²Îì²Ì  ÈÆ²¼àðàôÂÚàôÜÜºð  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</si>
  <si>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</si>
  <si>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</si>
  <si>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</si>
  <si>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</si>
  <si>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</si>
  <si>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</si>
  <si>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</si>
  <si>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</si>
  <si>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</si>
  <si>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>Ա Մ Բ Ո Ղ Ջ Ը</t>
  </si>
  <si>
    <t>²¼¶²ÚÆÜ Üì²¶²ð²ÜÜºð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</si>
  <si>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</si>
  <si>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</si>
  <si>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</si>
  <si>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</si>
  <si>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</si>
  <si>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</si>
  <si>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</si>
  <si>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</si>
  <si>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</si>
  <si>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</si>
  <si>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</si>
  <si>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</si>
  <si>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</si>
  <si>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¸ñ³Ù³ßÝáñÑ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</si>
  <si>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</si>
  <si>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</si>
  <si>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</si>
  <si>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ԱՅԼ  ԵԿԱՄՈՒՏՆԵՐ</t>
  </si>
  <si>
    <t>îºÔ²Î²Ü  îàôðø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</si>
  <si>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</si>
  <si>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</si>
  <si>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</si>
  <si>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</si>
  <si>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2017Ã.1-ÇÝ »é</t>
  </si>
  <si>
    <t>î³ñ»Ï³Ý ×ßïí³Í åÉ³Ý</t>
  </si>
  <si>
    <t>2017Ã. 1-ÇÝ »é.</t>
  </si>
  <si>
    <t xml:space="preserve">¸àî²òÆ²                                          </t>
  </si>
  <si>
    <t xml:space="preserve">                            ³í³·³Ýáõ 2017 Ãí³Ï³ÝÇ </t>
  </si>
  <si>
    <t xml:space="preserve">                ապրիլի  28-Ç  N -Ü  áñáßÙ³Ý</t>
  </si>
  <si>
    <t>ԿՐԹՈՒԹՅՈՒՆ/մանկապարտեզ/</t>
  </si>
  <si>
    <t>Մշակույթի տուն</t>
  </si>
  <si>
    <t xml:space="preserve">Այլ մշակութային կազմ/երաժշտական,արվեստ, այլ/ </t>
  </si>
  <si>
    <t>ՀԱՆԳԻՍՏԻ ՍՊՈՐՏԻ ԾԱՌ/զբոսայգի, մարզադպ./</t>
  </si>
  <si>
    <t xml:space="preserve"> Համայնքի 2017թ. տեղական բյուջեից հատկացումներն ըստ բյուջետային ծախսերի գործառնական դասակարգման                                                                                                            </t>
  </si>
  <si>
    <t xml:space="preserve">Ð³Ù³ÛÝùÇ 2017Ãí³Ï³ÝÇ ³é³çÇÝ »é³ÙëÛ³ÏÇ  Ñ³Ù³ñ ë³ÑÙ³Ýí³Í »Ï³Ùï³ï»ë³ÏÝ»ñÁ     </t>
  </si>
  <si>
    <t>Ð³í»Éí³Í 2</t>
  </si>
  <si>
    <t>î²ðºêÎ¼´ÆÜ  ²¼²î  ØÜ²òàð¸</t>
  </si>
  <si>
    <t xml:space="preserve">ì²ðâ²Î²Ü  ´Úàôæº  </t>
  </si>
  <si>
    <t>üàÜ¸²ÚÆÜ ´Úàôæº</t>
  </si>
  <si>
    <t xml:space="preserve">ì²ðÒ²ìÖ²ðÜºð </t>
  </si>
  <si>
    <t xml:space="preserve">îºÔ²Î²Ü  ìÖ²ð </t>
  </si>
  <si>
    <t xml:space="preserve">ÐàÔÆ ºì  ¶àôÚøÆ úî²ðàôØÆò  Øàôîøºð       </t>
  </si>
  <si>
    <t>ÐàÔÆ Ð²ðÎ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</si>
</sst>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i/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20"/>
      <name val="Arial Armenian"/>
      <family val="2"/>
    </font>
    <font>
      <b/>
      <sz val="12"/>
      <color indexed="52"/>
      <name val="Arial Armenian"/>
      <family val="2"/>
    </font>
    <font>
      <b/>
      <sz val="12"/>
      <color indexed="9"/>
      <name val="Arial Armenian"/>
      <family val="2"/>
    </font>
    <font>
      <i/>
      <sz val="12"/>
      <color indexed="23"/>
      <name val="Arial Armenian"/>
      <family val="2"/>
    </font>
    <font>
      <sz val="12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2"/>
      <color indexed="62"/>
      <name val="Arial Armenian"/>
      <family val="2"/>
    </font>
    <font>
      <sz val="12"/>
      <color indexed="52"/>
      <name val="Arial Armenian"/>
      <family val="2"/>
    </font>
    <font>
      <sz val="12"/>
      <color indexed="60"/>
      <name val="Arial Armenian"/>
      <family val="2"/>
    </font>
    <font>
      <b/>
      <sz val="12"/>
      <color indexed="63"/>
      <name val="Arial Armenian"/>
      <family val="2"/>
    </font>
    <font>
      <b/>
      <sz val="18"/>
      <color indexed="56"/>
      <name val="Cambria"/>
      <family val="2"/>
    </font>
    <font>
      <b/>
      <sz val="12"/>
      <color indexed="8"/>
      <name val="Arial Armenian"/>
      <family val="2"/>
    </font>
    <font>
      <sz val="12"/>
      <color indexed="10"/>
      <name val="Arial Armenian"/>
      <family val="2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2" fontId="27" fillId="0" borderId="17" xfId="0" applyNumberFormat="1" applyFont="1" applyBorder="1" applyAlignment="1">
      <alignment/>
    </xf>
    <xf numFmtId="2" fontId="27" fillId="0" borderId="18" xfId="0" applyNumberFormat="1" applyFont="1" applyBorder="1" applyAlignment="1">
      <alignment/>
    </xf>
    <xf numFmtId="2" fontId="25" fillId="0" borderId="12" xfId="0" applyNumberFormat="1" applyFont="1" applyBorder="1" applyAlignment="1">
      <alignment/>
    </xf>
    <xf numFmtId="186" fontId="25" fillId="0" borderId="12" xfId="0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2" fontId="25" fillId="0" borderId="12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27" fillId="0" borderId="17" xfId="0" applyFont="1" applyBorder="1" applyAlignment="1">
      <alignment horizontal="left" vertical="center" wrapText="1"/>
    </xf>
    <xf numFmtId="186" fontId="27" fillId="0" borderId="12" xfId="0" applyNumberFormat="1" applyFont="1" applyBorder="1" applyAlignment="1">
      <alignment/>
    </xf>
    <xf numFmtId="0" fontId="27" fillId="33" borderId="12" xfId="0" applyFont="1" applyFill="1" applyBorder="1" applyAlignment="1">
      <alignment/>
    </xf>
    <xf numFmtId="0" fontId="27" fillId="0" borderId="12" xfId="0" applyFont="1" applyBorder="1" applyAlignment="1">
      <alignment horizontal="left" vertical="center" wrapText="1"/>
    </xf>
    <xf numFmtId="186" fontId="27" fillId="33" borderId="12" xfId="0" applyNumberFormat="1" applyFont="1" applyFill="1" applyBorder="1" applyAlignment="1">
      <alignment/>
    </xf>
    <xf numFmtId="2" fontId="27" fillId="33" borderId="12" xfId="0" applyNumberFormat="1" applyFont="1" applyFill="1" applyBorder="1" applyAlignment="1">
      <alignment/>
    </xf>
    <xf numFmtId="186" fontId="25" fillId="33" borderId="12" xfId="0" applyNumberFormat="1" applyFont="1" applyFill="1" applyBorder="1" applyAlignment="1">
      <alignment/>
    </xf>
    <xf numFmtId="0" fontId="27" fillId="0" borderId="1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6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00390625" style="10" customWidth="1"/>
    <col min="2" max="2" width="44.7109375" style="10" customWidth="1"/>
    <col min="3" max="3" width="14.57421875" style="10" customWidth="1"/>
    <col min="4" max="4" width="13.421875" style="10" customWidth="1"/>
    <col min="5" max="5" width="13.57421875" style="10" customWidth="1"/>
    <col min="6" max="6" width="13.140625" style="10" customWidth="1"/>
    <col min="7" max="7" width="9.8515625" style="10" customWidth="1"/>
    <col min="8" max="16384" width="9.140625" style="10" customWidth="1"/>
  </cols>
  <sheetData>
    <row r="1" spans="1:7" ht="15">
      <c r="A1" s="35"/>
      <c r="B1" s="35"/>
      <c r="C1" s="35"/>
      <c r="D1" s="35"/>
      <c r="E1" s="35"/>
      <c r="F1" s="35"/>
      <c r="G1" s="35"/>
    </row>
    <row r="2" spans="1:7" ht="15">
      <c r="A2" s="63"/>
      <c r="B2" s="64"/>
      <c r="C2" s="62" t="s">
        <v>49</v>
      </c>
      <c r="D2" s="62"/>
      <c r="E2" s="62"/>
      <c r="F2" s="62"/>
      <c r="G2" s="62"/>
    </row>
    <row r="3" spans="1:7" s="6" customFormat="1" ht="15">
      <c r="A3" s="63"/>
      <c r="B3" s="63"/>
      <c r="C3" s="62" t="s">
        <v>21</v>
      </c>
      <c r="D3" s="62"/>
      <c r="E3" s="62"/>
      <c r="F3" s="62"/>
      <c r="G3" s="62"/>
    </row>
    <row r="4" spans="1:7" ht="15">
      <c r="A4" s="62" t="s">
        <v>41</v>
      </c>
      <c r="B4" s="62"/>
      <c r="C4" s="62"/>
      <c r="D4" s="62"/>
      <c r="E4" s="62"/>
      <c r="F4" s="62"/>
      <c r="G4" s="62"/>
    </row>
    <row r="5" spans="1:7" ht="15">
      <c r="A5" s="62" t="s">
        <v>42</v>
      </c>
      <c r="B5" s="62"/>
      <c r="C5" s="62"/>
      <c r="D5" s="62"/>
      <c r="E5" s="62"/>
      <c r="F5" s="62"/>
      <c r="G5" s="62"/>
    </row>
    <row r="6" spans="1:7" ht="46.5" customHeight="1">
      <c r="A6" s="17" t="s">
        <v>47</v>
      </c>
      <c r="B6" s="17"/>
      <c r="C6" s="17"/>
      <c r="D6" s="17"/>
      <c r="E6" s="17"/>
      <c r="F6" s="17"/>
      <c r="G6" s="17"/>
    </row>
    <row r="7" spans="3:4" ht="18" customHeight="1">
      <c r="C7" s="11"/>
      <c r="D7" s="14"/>
    </row>
    <row r="8" spans="1:7" ht="19.5" customHeight="1">
      <c r="A8" s="59" t="s">
        <v>8</v>
      </c>
      <c r="B8" s="36" t="s">
        <v>11</v>
      </c>
      <c r="C8" s="36" t="s">
        <v>26</v>
      </c>
      <c r="D8" s="36" t="s">
        <v>38</v>
      </c>
      <c r="E8" s="37" t="s">
        <v>39</v>
      </c>
      <c r="F8" s="38"/>
      <c r="G8" s="39"/>
    </row>
    <row r="9" spans="1:7" ht="42.75" customHeight="1">
      <c r="A9" s="60"/>
      <c r="B9" s="40"/>
      <c r="C9" s="40"/>
      <c r="D9" s="41"/>
      <c r="E9" s="42" t="s">
        <v>23</v>
      </c>
      <c r="F9" s="43" t="s">
        <v>24</v>
      </c>
      <c r="G9" s="18" t="s">
        <v>25</v>
      </c>
    </row>
    <row r="10" spans="1:7" ht="21.75" customHeight="1">
      <c r="A10" s="68">
        <v>1</v>
      </c>
      <c r="B10" s="45" t="s">
        <v>3</v>
      </c>
      <c r="C10" s="46">
        <v>56820.9</v>
      </c>
      <c r="D10" s="46">
        <v>56820.9</v>
      </c>
      <c r="E10" s="47">
        <v>16000.9</v>
      </c>
      <c r="F10" s="47">
        <v>11572.5</v>
      </c>
      <c r="G10" s="33">
        <f>F10/E10*100</f>
        <v>72.32405677180658</v>
      </c>
    </row>
    <row r="11" spans="1:7" ht="24.75" customHeight="1">
      <c r="A11" s="68">
        <v>2</v>
      </c>
      <c r="B11" s="48" t="s">
        <v>43</v>
      </c>
      <c r="C11" s="49">
        <v>48365</v>
      </c>
      <c r="D11" s="49">
        <v>48365</v>
      </c>
      <c r="E11" s="47">
        <v>12100</v>
      </c>
      <c r="F11" s="47">
        <v>12032.3</v>
      </c>
      <c r="G11" s="33">
        <f aca="true" t="shared" si="0" ref="G11:G24">F11/E11*100</f>
        <v>99.44049586776859</v>
      </c>
    </row>
    <row r="12" spans="1:7" ht="24.75" customHeight="1">
      <c r="A12" s="68">
        <v>3</v>
      </c>
      <c r="B12" s="48" t="s">
        <v>35</v>
      </c>
      <c r="C12" s="30">
        <f>C13+C14+C15</f>
        <v>37330</v>
      </c>
      <c r="D12" s="30">
        <f>D13+D14+D15</f>
        <v>38299.3</v>
      </c>
      <c r="E12" s="30">
        <f>E13+E14+E15</f>
        <v>9631</v>
      </c>
      <c r="F12" s="30">
        <f>F13+F14+F15</f>
        <v>8818.9</v>
      </c>
      <c r="G12" s="33">
        <f t="shared" si="0"/>
        <v>91.56785380542</v>
      </c>
    </row>
    <row r="13" spans="1:7" ht="21.75" customHeight="1">
      <c r="A13" s="65"/>
      <c r="B13" s="48" t="s">
        <v>36</v>
      </c>
      <c r="C13" s="46">
        <v>3050</v>
      </c>
      <c r="D13" s="46">
        <v>3050</v>
      </c>
      <c r="E13" s="50">
        <v>800</v>
      </c>
      <c r="F13" s="47">
        <v>696.8</v>
      </c>
      <c r="G13" s="33">
        <f t="shared" si="0"/>
        <v>87.1</v>
      </c>
    </row>
    <row r="14" spans="1:7" ht="20.25" customHeight="1">
      <c r="A14" s="66"/>
      <c r="B14" s="48" t="s">
        <v>44</v>
      </c>
      <c r="C14" s="46">
        <v>8870</v>
      </c>
      <c r="D14" s="46">
        <v>8125.2</v>
      </c>
      <c r="E14" s="50">
        <v>2050</v>
      </c>
      <c r="F14" s="47">
        <v>2047.9</v>
      </c>
      <c r="G14" s="33">
        <f t="shared" si="0"/>
        <v>99.89756097560975</v>
      </c>
    </row>
    <row r="15" spans="1:7" ht="33.75" customHeight="1">
      <c r="A15" s="67"/>
      <c r="B15" s="48" t="s">
        <v>45</v>
      </c>
      <c r="C15" s="46">
        <v>25410</v>
      </c>
      <c r="D15" s="46">
        <v>27124.1</v>
      </c>
      <c r="E15" s="50">
        <v>6781</v>
      </c>
      <c r="F15" s="47">
        <v>6074.2</v>
      </c>
      <c r="G15" s="33">
        <f t="shared" si="0"/>
        <v>89.57675859017844</v>
      </c>
    </row>
    <row r="16" spans="1:7" ht="30.75" customHeight="1">
      <c r="A16" s="68">
        <v>4</v>
      </c>
      <c r="B16" s="48" t="s">
        <v>46</v>
      </c>
      <c r="C16" s="30">
        <v>8800</v>
      </c>
      <c r="D16" s="30">
        <v>8800</v>
      </c>
      <c r="E16" s="51">
        <v>2200</v>
      </c>
      <c r="F16" s="47">
        <v>2076.3</v>
      </c>
      <c r="G16" s="33">
        <f t="shared" si="0"/>
        <v>94.37727272727273</v>
      </c>
    </row>
    <row r="17" spans="1:7" ht="29.25" customHeight="1">
      <c r="A17" s="68">
        <v>5</v>
      </c>
      <c r="B17" s="48" t="s">
        <v>17</v>
      </c>
      <c r="C17" s="46">
        <v>51800</v>
      </c>
      <c r="D17" s="46">
        <v>51800</v>
      </c>
      <c r="E17" s="49">
        <v>13000</v>
      </c>
      <c r="F17" s="49">
        <v>12327.3</v>
      </c>
      <c r="G17" s="33">
        <f t="shared" si="0"/>
        <v>94.8253846153846</v>
      </c>
    </row>
    <row r="18" spans="1:7" ht="19.5" customHeight="1">
      <c r="A18" s="68">
        <v>6</v>
      </c>
      <c r="B18" s="48" t="s">
        <v>4</v>
      </c>
      <c r="C18" s="46">
        <v>1800</v>
      </c>
      <c r="D18" s="46">
        <v>1800</v>
      </c>
      <c r="E18" s="49">
        <v>625</v>
      </c>
      <c r="F18" s="49">
        <v>625</v>
      </c>
      <c r="G18" s="33">
        <f t="shared" si="0"/>
        <v>100</v>
      </c>
    </row>
    <row r="19" spans="1:7" ht="30.75" customHeight="1">
      <c r="A19" s="68">
        <v>7</v>
      </c>
      <c r="B19" s="48" t="s">
        <v>30</v>
      </c>
      <c r="C19" s="33">
        <v>2218.5</v>
      </c>
      <c r="D19" s="33">
        <v>2218.5</v>
      </c>
      <c r="E19" s="50">
        <v>0</v>
      </c>
      <c r="F19" s="49"/>
      <c r="G19" s="49">
        <v>0</v>
      </c>
    </row>
    <row r="20" spans="1:7" ht="33.75" customHeight="1">
      <c r="A20" s="68">
        <v>8</v>
      </c>
      <c r="B20" s="48" t="s">
        <v>28</v>
      </c>
      <c r="C20" s="46"/>
      <c r="D20" s="46"/>
      <c r="E20" s="49"/>
      <c r="F20" s="49"/>
      <c r="G20" s="33"/>
    </row>
    <row r="21" spans="1:7" ht="24" customHeight="1">
      <c r="A21" s="68">
        <v>9</v>
      </c>
      <c r="B21" s="48" t="s">
        <v>29</v>
      </c>
      <c r="C21" s="46">
        <v>9921.8</v>
      </c>
      <c r="D21" s="46">
        <v>9921.8</v>
      </c>
      <c r="E21" s="49">
        <v>3150</v>
      </c>
      <c r="F21" s="49"/>
      <c r="G21" s="33">
        <f t="shared" si="0"/>
        <v>0</v>
      </c>
    </row>
    <row r="22" spans="1:7" ht="24.75" customHeight="1">
      <c r="A22" s="68">
        <v>10</v>
      </c>
      <c r="B22" s="48" t="s">
        <v>5</v>
      </c>
      <c r="C22" s="46">
        <v>5363.2</v>
      </c>
      <c r="D22" s="46">
        <v>5363.2</v>
      </c>
      <c r="E22" s="49">
        <v>1353.3</v>
      </c>
      <c r="F22" s="47">
        <v>1151.4</v>
      </c>
      <c r="G22" s="33">
        <f t="shared" si="0"/>
        <v>85.08091332298827</v>
      </c>
    </row>
    <row r="23" spans="1:7" ht="30" customHeight="1">
      <c r="A23" s="68">
        <v>11</v>
      </c>
      <c r="B23" s="48" t="s">
        <v>14</v>
      </c>
      <c r="C23" s="46">
        <v>1800</v>
      </c>
      <c r="D23" s="46">
        <v>3175.7</v>
      </c>
      <c r="E23" s="49">
        <v>794</v>
      </c>
      <c r="F23" s="47">
        <v>614.8</v>
      </c>
      <c r="G23" s="33">
        <f t="shared" si="0"/>
        <v>77.43073047858941</v>
      </c>
    </row>
    <row r="24" spans="1:7" ht="24.75" customHeight="1">
      <c r="A24" s="68">
        <v>12</v>
      </c>
      <c r="B24" s="48" t="s">
        <v>6</v>
      </c>
      <c r="C24" s="46">
        <v>5654.7</v>
      </c>
      <c r="D24" s="46">
        <v>5654.7</v>
      </c>
      <c r="E24" s="49">
        <v>1840</v>
      </c>
      <c r="F24" s="49">
        <v>1740</v>
      </c>
      <c r="G24" s="33">
        <f t="shared" si="0"/>
        <v>94.56521739130434</v>
      </c>
    </row>
    <row r="25" spans="1:7" ht="25.5" customHeight="1">
      <c r="A25" s="22" t="s">
        <v>7</v>
      </c>
      <c r="B25" s="23"/>
      <c r="C25" s="30">
        <f>C10+C11+C12+C16+C17+C18+C19+C21+C22+C23+C24</f>
        <v>229874.1</v>
      </c>
      <c r="D25" s="30">
        <f>D10+D11+D12+D16+D17+D18+D19+D21+D22+D23+D24</f>
        <v>232219.10000000003</v>
      </c>
      <c r="E25" s="30">
        <f>E10+E11+E12+E16+E17+E18+E19+E21+E22+E23+E24</f>
        <v>60694.200000000004</v>
      </c>
      <c r="F25" s="30">
        <f>F10+F11+F12+F16+F17+F18+F19+F21+F22+F23+F24</f>
        <v>50958.50000000001</v>
      </c>
      <c r="G25" s="30">
        <f>F25/E25*100</f>
        <v>83.95942281140537</v>
      </c>
    </row>
    <row r="26" spans="1:2" ht="25.5" customHeight="1">
      <c r="A26" s="12"/>
      <c r="B26" s="5"/>
    </row>
    <row r="27" spans="1:2" ht="15.75" customHeight="1">
      <c r="A27" s="12"/>
      <c r="B27" s="5"/>
    </row>
    <row r="28" spans="1:7" s="35" customFormat="1" ht="20.25" customHeight="1">
      <c r="A28" s="34" t="s">
        <v>34</v>
      </c>
      <c r="B28" s="34"/>
      <c r="C28" s="34"/>
      <c r="D28" s="34"/>
      <c r="E28" s="34"/>
      <c r="F28" s="34"/>
      <c r="G28" s="34"/>
    </row>
  </sheetData>
  <sheetProtection/>
  <mergeCells count="13">
    <mergeCell ref="A8:A9"/>
    <mergeCell ref="B8:B9"/>
    <mergeCell ref="A13:A15"/>
    <mergeCell ref="C8:C9"/>
    <mergeCell ref="E8:G8"/>
    <mergeCell ref="A25:B25"/>
    <mergeCell ref="A28:G28"/>
    <mergeCell ref="D8:D9"/>
    <mergeCell ref="C2:G2"/>
    <mergeCell ref="C3:G3"/>
    <mergeCell ref="A4:G4"/>
    <mergeCell ref="A5:G5"/>
    <mergeCell ref="A6:G6"/>
  </mergeCells>
  <printOptions/>
  <pageMargins left="0.75" right="0.25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.00390625" style="2" customWidth="1"/>
    <col min="2" max="2" width="38.140625" style="2" customWidth="1"/>
    <col min="3" max="3" width="13.7109375" style="2" customWidth="1"/>
    <col min="4" max="4" width="13.57421875" style="2" customWidth="1"/>
    <col min="5" max="5" width="13.8515625" style="2" customWidth="1"/>
    <col min="6" max="6" width="14.00390625" style="2" customWidth="1"/>
    <col min="7" max="7" width="10.140625" style="2" customWidth="1"/>
    <col min="8" max="16384" width="9.140625" style="2" customWidth="1"/>
  </cols>
  <sheetData>
    <row r="1" spans="2:11" ht="14.25">
      <c r="B1" s="61"/>
      <c r="C1" s="61"/>
      <c r="D1" s="61"/>
      <c r="E1" s="62" t="s">
        <v>16</v>
      </c>
      <c r="F1" s="62"/>
      <c r="G1" s="62"/>
      <c r="H1" s="7"/>
      <c r="I1" s="7"/>
      <c r="J1" s="7"/>
      <c r="K1" s="7"/>
    </row>
    <row r="2" spans="1:11" ht="15">
      <c r="A2" s="15"/>
      <c r="B2" s="63"/>
      <c r="C2" s="63"/>
      <c r="D2" s="63"/>
      <c r="E2" s="62" t="s">
        <v>21</v>
      </c>
      <c r="F2" s="62"/>
      <c r="G2" s="62"/>
      <c r="H2" s="6"/>
      <c r="I2" s="6"/>
      <c r="J2" s="6"/>
      <c r="K2" s="6"/>
    </row>
    <row r="3" spans="1:11" ht="15">
      <c r="A3" s="15"/>
      <c r="B3" s="62" t="s">
        <v>41</v>
      </c>
      <c r="C3" s="62"/>
      <c r="D3" s="62"/>
      <c r="E3" s="62"/>
      <c r="F3" s="62"/>
      <c r="G3" s="62"/>
      <c r="H3" s="6"/>
      <c r="I3" s="6"/>
      <c r="J3" s="6"/>
      <c r="K3" s="6"/>
    </row>
    <row r="4" spans="1:11" ht="15">
      <c r="A4" s="15"/>
      <c r="B4" s="62" t="s">
        <v>42</v>
      </c>
      <c r="C4" s="62"/>
      <c r="D4" s="62"/>
      <c r="E4" s="62"/>
      <c r="F4" s="62"/>
      <c r="G4" s="62"/>
      <c r="H4" s="6"/>
      <c r="I4" s="6"/>
      <c r="J4" s="6"/>
      <c r="K4" s="6"/>
    </row>
    <row r="5" spans="1:7" ht="20.25" customHeight="1">
      <c r="A5" s="16"/>
      <c r="B5" s="16"/>
      <c r="C5" s="16"/>
      <c r="D5" s="16"/>
      <c r="E5" s="16"/>
      <c r="F5" s="16"/>
      <c r="G5" s="16"/>
    </row>
    <row r="6" spans="1:7" ht="27" customHeight="1">
      <c r="A6" s="17" t="s">
        <v>48</v>
      </c>
      <c r="B6" s="17"/>
      <c r="C6" s="17"/>
      <c r="D6" s="17"/>
      <c r="E6" s="17"/>
      <c r="F6" s="17"/>
      <c r="G6" s="17"/>
    </row>
    <row r="7" ht="13.5" customHeight="1">
      <c r="B7" s="1"/>
    </row>
    <row r="8" spans="1:8" ht="24.75" customHeight="1">
      <c r="A8" s="44" t="s">
        <v>8</v>
      </c>
      <c r="B8" s="18" t="s">
        <v>19</v>
      </c>
      <c r="C8" s="19" t="s">
        <v>22</v>
      </c>
      <c r="D8" s="19" t="s">
        <v>38</v>
      </c>
      <c r="E8" s="20" t="s">
        <v>37</v>
      </c>
      <c r="F8" s="21"/>
      <c r="G8" s="21"/>
      <c r="H8" s="8"/>
    </row>
    <row r="9" spans="1:9" ht="18.75" customHeight="1">
      <c r="A9" s="22" t="s">
        <v>9</v>
      </c>
      <c r="B9" s="23"/>
      <c r="C9" s="24"/>
      <c r="D9" s="24"/>
      <c r="E9" s="25" t="s">
        <v>23</v>
      </c>
      <c r="F9" s="26" t="s">
        <v>24</v>
      </c>
      <c r="G9" s="26" t="s">
        <v>25</v>
      </c>
      <c r="H9" s="8"/>
      <c r="I9" s="4"/>
    </row>
    <row r="10" spans="1:9" ht="22.5" customHeight="1">
      <c r="A10" s="68">
        <v>1</v>
      </c>
      <c r="B10" s="52" t="s">
        <v>56</v>
      </c>
      <c r="C10" s="27">
        <v>5000</v>
      </c>
      <c r="D10" s="27">
        <v>5000</v>
      </c>
      <c r="E10" s="27">
        <v>1000</v>
      </c>
      <c r="F10" s="27">
        <v>903.2</v>
      </c>
      <c r="G10" s="28">
        <f aca="true" t="shared" si="0" ref="G10:G18">F10/E10*100</f>
        <v>90.32</v>
      </c>
      <c r="H10" s="9"/>
      <c r="I10" s="4"/>
    </row>
    <row r="11" spans="1:9" ht="22.5" customHeight="1">
      <c r="A11" s="68">
        <v>2</v>
      </c>
      <c r="B11" s="53" t="s">
        <v>0</v>
      </c>
      <c r="C11" s="27">
        <v>20000</v>
      </c>
      <c r="D11" s="27">
        <v>20000</v>
      </c>
      <c r="E11" s="27">
        <v>4500</v>
      </c>
      <c r="F11" s="27">
        <v>4726.8</v>
      </c>
      <c r="G11" s="28">
        <f t="shared" si="0"/>
        <v>105.04</v>
      </c>
      <c r="H11" s="9"/>
      <c r="I11" s="4"/>
    </row>
    <row r="12" spans="1:9" ht="22.5" customHeight="1">
      <c r="A12" s="68">
        <v>3</v>
      </c>
      <c r="B12" s="53" t="s">
        <v>1</v>
      </c>
      <c r="C12" s="27">
        <v>6000</v>
      </c>
      <c r="D12" s="27">
        <v>6000</v>
      </c>
      <c r="E12" s="27">
        <v>900</v>
      </c>
      <c r="F12" s="27">
        <v>1388.5</v>
      </c>
      <c r="G12" s="28">
        <f t="shared" si="0"/>
        <v>154.27777777777777</v>
      </c>
      <c r="H12" s="9"/>
      <c r="I12" s="4"/>
    </row>
    <row r="13" spans="1:9" ht="22.5" customHeight="1">
      <c r="A13" s="68">
        <v>4</v>
      </c>
      <c r="B13" s="53" t="s">
        <v>32</v>
      </c>
      <c r="C13" s="27">
        <v>2900</v>
      </c>
      <c r="D13" s="27">
        <v>2900</v>
      </c>
      <c r="E13" s="27">
        <v>900</v>
      </c>
      <c r="F13" s="27">
        <v>850.9</v>
      </c>
      <c r="G13" s="28">
        <f t="shared" si="0"/>
        <v>94.54444444444444</v>
      </c>
      <c r="H13" s="9"/>
      <c r="I13" s="4"/>
    </row>
    <row r="14" spans="1:9" ht="22.5" customHeight="1">
      <c r="A14" s="68">
        <v>5</v>
      </c>
      <c r="B14" s="53" t="s">
        <v>31</v>
      </c>
      <c r="C14" s="27">
        <v>1500</v>
      </c>
      <c r="D14" s="27">
        <v>1500</v>
      </c>
      <c r="E14" s="27">
        <v>400</v>
      </c>
      <c r="F14" s="27">
        <v>380</v>
      </c>
      <c r="G14" s="28">
        <f t="shared" si="0"/>
        <v>95</v>
      </c>
      <c r="H14" s="9"/>
      <c r="I14" s="4"/>
    </row>
    <row r="15" spans="1:9" ht="22.5" customHeight="1">
      <c r="A15" s="68">
        <v>6</v>
      </c>
      <c r="B15" s="53" t="s">
        <v>53</v>
      </c>
      <c r="C15" s="27">
        <v>8000</v>
      </c>
      <c r="D15" s="27">
        <v>8000</v>
      </c>
      <c r="E15" s="27">
        <v>1500</v>
      </c>
      <c r="F15" s="27">
        <v>1446</v>
      </c>
      <c r="G15" s="28">
        <f t="shared" si="0"/>
        <v>96.39999999999999</v>
      </c>
      <c r="H15" s="9"/>
      <c r="I15" s="4"/>
    </row>
    <row r="16" spans="1:9" ht="22.5" customHeight="1">
      <c r="A16" s="68">
        <v>7</v>
      </c>
      <c r="B16" s="53" t="s">
        <v>54</v>
      </c>
      <c r="C16" s="27">
        <v>11000</v>
      </c>
      <c r="D16" s="27">
        <v>13345</v>
      </c>
      <c r="E16" s="27">
        <v>3029.3</v>
      </c>
      <c r="F16" s="27">
        <v>2457</v>
      </c>
      <c r="G16" s="28">
        <f t="shared" si="0"/>
        <v>81.10784669725679</v>
      </c>
      <c r="H16" s="9"/>
      <c r="I16" s="4"/>
    </row>
    <row r="17" spans="1:9" ht="28.5" customHeight="1">
      <c r="A17" s="68">
        <v>8</v>
      </c>
      <c r="B17" s="48" t="s">
        <v>55</v>
      </c>
      <c r="C17" s="27">
        <v>6000</v>
      </c>
      <c r="D17" s="27">
        <v>6000</v>
      </c>
      <c r="E17" s="27">
        <v>1500</v>
      </c>
      <c r="F17" s="27"/>
      <c r="G17" s="28">
        <f t="shared" si="0"/>
        <v>0</v>
      </c>
      <c r="H17" s="9"/>
      <c r="I17" s="4"/>
    </row>
    <row r="18" spans="1:7" ht="20.25" customHeight="1">
      <c r="A18" s="22" t="s">
        <v>7</v>
      </c>
      <c r="B18" s="23"/>
      <c r="C18" s="29">
        <f>SUM(C10:C17)</f>
        <v>60400</v>
      </c>
      <c r="D18" s="29">
        <f>SUM(D10:D17)</f>
        <v>62745</v>
      </c>
      <c r="E18" s="29">
        <f>SUM(E10:E17)</f>
        <v>13729.3</v>
      </c>
      <c r="F18" s="29">
        <f>SUM(F10:F17)</f>
        <v>12152.4</v>
      </c>
      <c r="G18" s="30">
        <f t="shared" si="0"/>
        <v>88.51434523245905</v>
      </c>
    </row>
    <row r="19" spans="1:10" ht="15" customHeight="1">
      <c r="A19" s="22" t="s">
        <v>18</v>
      </c>
      <c r="B19" s="31"/>
      <c r="C19" s="31"/>
      <c r="D19" s="31"/>
      <c r="E19" s="31"/>
      <c r="F19" s="31"/>
      <c r="G19" s="23"/>
      <c r="J19" s="2" t="s">
        <v>20</v>
      </c>
    </row>
    <row r="20" spans="1:10" ht="18" customHeight="1">
      <c r="A20" s="68">
        <v>9</v>
      </c>
      <c r="B20" s="53" t="s">
        <v>40</v>
      </c>
      <c r="C20" s="27">
        <v>151296.1</v>
      </c>
      <c r="D20" s="27">
        <v>151296.1</v>
      </c>
      <c r="E20" s="27">
        <v>37824</v>
      </c>
      <c r="F20" s="27">
        <v>37824</v>
      </c>
      <c r="G20" s="27">
        <f>F20/E20*100</f>
        <v>100</v>
      </c>
      <c r="J20" s="13"/>
    </row>
    <row r="21" spans="1:7" ht="31.5" customHeight="1">
      <c r="A21" s="68">
        <v>10</v>
      </c>
      <c r="B21" s="69" t="s">
        <v>2</v>
      </c>
      <c r="C21" s="27">
        <v>5363.2</v>
      </c>
      <c r="D21" s="27">
        <v>5363.2</v>
      </c>
      <c r="E21" s="27">
        <v>1072.6</v>
      </c>
      <c r="F21" s="27">
        <v>1071.4</v>
      </c>
      <c r="G21" s="27">
        <f>F21/E21*100</f>
        <v>99.88812231959726</v>
      </c>
    </row>
    <row r="22" spans="1:7" ht="18" customHeight="1">
      <c r="A22" s="68">
        <v>11</v>
      </c>
      <c r="B22" s="54" t="s">
        <v>13</v>
      </c>
      <c r="C22" s="27">
        <v>4534.5</v>
      </c>
      <c r="D22" s="27">
        <v>4534.5</v>
      </c>
      <c r="E22" s="27">
        <v>757.3</v>
      </c>
      <c r="F22" s="27">
        <v>757.3</v>
      </c>
      <c r="G22" s="27">
        <f>F22/E22*100</f>
        <v>100</v>
      </c>
    </row>
    <row r="23" spans="1:7" ht="18" customHeight="1">
      <c r="A23" s="68">
        <v>12</v>
      </c>
      <c r="B23" s="54" t="s">
        <v>15</v>
      </c>
      <c r="C23" s="27"/>
      <c r="D23" s="27"/>
      <c r="E23" s="27"/>
      <c r="F23" s="27"/>
      <c r="G23" s="27"/>
    </row>
    <row r="24" spans="1:7" ht="18" customHeight="1">
      <c r="A24" s="68">
        <v>13</v>
      </c>
      <c r="B24" s="54" t="s">
        <v>27</v>
      </c>
      <c r="C24" s="27"/>
      <c r="D24" s="27"/>
      <c r="E24" s="27"/>
      <c r="F24" s="27"/>
      <c r="G24" s="27"/>
    </row>
    <row r="25" spans="1:7" ht="18.75" customHeight="1">
      <c r="A25" s="22" t="s">
        <v>10</v>
      </c>
      <c r="B25" s="23"/>
      <c r="C25" s="32">
        <f>SUM(C20:C24)</f>
        <v>161193.80000000002</v>
      </c>
      <c r="D25" s="32">
        <f>SUM(D20:D24)</f>
        <v>161193.80000000002</v>
      </c>
      <c r="E25" s="32">
        <f>SUM(E20:E24)</f>
        <v>39653.9</v>
      </c>
      <c r="F25" s="32">
        <f>SUM(F20:F24)</f>
        <v>39652.700000000004</v>
      </c>
      <c r="G25" s="27">
        <f>F25/E25*100</f>
        <v>99.99697381594245</v>
      </c>
    </row>
    <row r="26" spans="1:7" ht="21" customHeight="1">
      <c r="A26" s="68">
        <v>14</v>
      </c>
      <c r="B26" s="55" t="s">
        <v>50</v>
      </c>
      <c r="C26" s="32">
        <f>C27+C28</f>
        <v>8280.3</v>
      </c>
      <c r="D26" s="32">
        <f>D27+D28</f>
        <v>8280.3</v>
      </c>
      <c r="E26" s="32">
        <f>E27+E28</f>
        <v>8280.3</v>
      </c>
      <c r="F26" s="56">
        <f>F27+F28</f>
        <v>4674.8</v>
      </c>
      <c r="G26" s="33"/>
    </row>
    <row r="27" spans="1:7" ht="21" customHeight="1">
      <c r="A27" s="68">
        <v>15</v>
      </c>
      <c r="B27" s="57" t="s">
        <v>51</v>
      </c>
      <c r="C27" s="58">
        <v>4544.5</v>
      </c>
      <c r="D27" s="58">
        <v>4544.5</v>
      </c>
      <c r="E27" s="58">
        <v>4544.5</v>
      </c>
      <c r="F27" s="56">
        <v>3208.9</v>
      </c>
      <c r="G27" s="33"/>
    </row>
    <row r="28" spans="1:7" ht="21" customHeight="1">
      <c r="A28" s="68">
        <v>16</v>
      </c>
      <c r="B28" s="57" t="s">
        <v>52</v>
      </c>
      <c r="C28" s="58">
        <v>3735.8</v>
      </c>
      <c r="D28" s="58">
        <v>3735.8</v>
      </c>
      <c r="E28" s="58">
        <v>3735.8</v>
      </c>
      <c r="F28" s="56">
        <v>1465.9</v>
      </c>
      <c r="G28" s="33"/>
    </row>
    <row r="29" spans="1:7" ht="21" customHeight="1">
      <c r="A29" s="22" t="s">
        <v>12</v>
      </c>
      <c r="B29" s="23"/>
      <c r="C29" s="32">
        <f>C18+C25+C26</f>
        <v>229874.1</v>
      </c>
      <c r="D29" s="32">
        <f>D18+D25+D26</f>
        <v>232219.1</v>
      </c>
      <c r="E29" s="32">
        <f>E18+E25+E26</f>
        <v>61663.5</v>
      </c>
      <c r="F29" s="32">
        <f>F18+F25+F26</f>
        <v>56479.90000000001</v>
      </c>
      <c r="G29" s="32">
        <f>F29/E29*100</f>
        <v>91.59373048886296</v>
      </c>
    </row>
    <row r="30" ht="13.5" customHeight="1">
      <c r="B30" s="3"/>
    </row>
    <row r="31" ht="13.5" customHeight="1">
      <c r="B31" s="3"/>
    </row>
    <row r="32" spans="1:7" ht="20.25" customHeight="1">
      <c r="A32" s="34" t="s">
        <v>33</v>
      </c>
      <c r="B32" s="34"/>
      <c r="C32" s="34"/>
      <c r="D32" s="34"/>
      <c r="E32" s="34"/>
      <c r="F32" s="34"/>
      <c r="G32" s="34"/>
    </row>
  </sheetData>
  <sheetProtection/>
  <mergeCells count="15">
    <mergeCell ref="A29:B29"/>
    <mergeCell ref="A32:G32"/>
    <mergeCell ref="C8:C9"/>
    <mergeCell ref="E8:G8"/>
    <mergeCell ref="A9:B9"/>
    <mergeCell ref="A18:B18"/>
    <mergeCell ref="A19:G19"/>
    <mergeCell ref="A25:B25"/>
    <mergeCell ref="D8:D9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2017-04-13T13:29:15Z</cp:lastPrinted>
  <dcterms:created xsi:type="dcterms:W3CDTF">2009-02-26T21:08:53Z</dcterms:created>
  <dcterms:modified xsi:type="dcterms:W3CDTF">2017-04-24T08:34:43Z</dcterms:modified>
  <cp:category/>
  <cp:version/>
  <cp:contentType/>
  <cp:contentStatus/>
</cp:coreProperties>
</file>