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55" activeTab="1"/>
  </bookViews>
  <sheets>
    <sheet name="Лист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<sst xmlns="http://schemas.openxmlformats.org/spreadsheetml/2006/main" count="86" uniqueCount="63">
  <si>
    <t>Հ/Հ</t>
  </si>
  <si>
    <t>Հավելված 2</t>
  </si>
  <si>
    <t xml:space="preserve"> ՀՀ Տավուշի մարզի </t>
  </si>
  <si>
    <t>Բերդ համայնքի ավագանու</t>
  </si>
  <si>
    <t>ՀԱՅԱՍՏԱՆԻ ՀԱՆՐԱՊԵՏՈՒԹՅԱՆ ՏԱՎՈՒՇԻ ՄԱՐԶԻ ԲԵՐԴԻ ՀԱՄԱՅՆՔԱՊԵՏԱՐԱՆԻ ԱՇԽԱՏԱԿԱԶՄԻ ԱՇԽԱՏԱԿԻՑՆԵՐԻ ԹՎԱՔԱՆԱԿԸ, ՀԱՍՏԻՔԱՑՈՒՑԱԿԸ ԵՎ ՊԱՇՏՈՆԱՅԻՆ ԴՐՈՒՅՔԱՉԱՓԵՐԸ</t>
  </si>
  <si>
    <t>ՀԱՍՏԻՔԻ</t>
  </si>
  <si>
    <t>ԱՆՎԱՆՈՒՄԸ</t>
  </si>
  <si>
    <t xml:space="preserve">ՀԱՍՏԻՔԱՅԻՆ </t>
  </si>
  <si>
    <t>ՄԻԱՎՈՐԸ</t>
  </si>
  <si>
    <t>ՊԱՇՏՈՆԱՅԻՆ</t>
  </si>
  <si>
    <t>ԴՐՈՒՅՔԱՉԱՓԸ</t>
  </si>
  <si>
    <t>(սահմանվում է հաստիքային մեկ միավորի համար)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</si>
  <si>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</si>
  <si>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</si>
  <si>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</si>
  <si>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</si>
  <si>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</si>
  <si>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</si>
  <si>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ՀԱՄԱՅՆՔԱՅԻՆ ԾԱՌԱՅՈՒԹՅԱՆ ՊԱՇՏՈՆՆԵՐ</t>
  </si>
  <si>
    <t>Աշխատակազմի քարտուղար</t>
  </si>
  <si>
    <t>Բաժնի պետ</t>
  </si>
  <si>
    <t>Գլխավոր մասնագետ</t>
  </si>
  <si>
    <t>Առաջատար մասնագետ</t>
  </si>
  <si>
    <t>Առաջին կարգի մասնագետ</t>
  </si>
  <si>
    <t>Երկրորդ կարգի մասնագետ</t>
  </si>
  <si>
    <t>Ֆինանսատնտեսագիտական բաժին</t>
  </si>
  <si>
    <t>Ներքին աուդիտի բաժին</t>
  </si>
  <si>
    <t>Քաղաքացիական կացության ակտերի գրանցման տարածքային բաժին</t>
  </si>
  <si>
    <t>Աշխատակազմ</t>
  </si>
  <si>
    <t>ՏԵԽՆԻԿԱԿԱՆ ՍՊԱՍԱՐԿՈՒՄ ԻՐԱԿԱՆԱՑՆՈՂ ԱՆՁՆԱԿԱԶՄ</t>
  </si>
  <si>
    <t>Հավաքարար</t>
  </si>
  <si>
    <t>Գործավար</t>
  </si>
  <si>
    <t>Վարորդ</t>
  </si>
  <si>
    <t>ԸՆԴԱՄԵՆԸ</t>
  </si>
  <si>
    <t>Կոմունալ տնտեսության և տրանսպորտի բաժին</t>
  </si>
  <si>
    <t>Քաղաքաշինության և հողօգտագործման բաժին</t>
  </si>
  <si>
    <t>ԱՇԽԱՏԱՎԱՐՁ ԸՆԴԱՄԵՆԸ</t>
  </si>
  <si>
    <t>Հավաքարար(բնակավայրերի)</t>
  </si>
  <si>
    <t>Հավելված 1</t>
  </si>
  <si>
    <t>ԿԱՌՈՒՑՎԱԾՔ</t>
  </si>
  <si>
    <t>ԲԵՐԴԻ ՀԱՄԱՅՆՔԱՊԵՏԱՐԱՆԻ ԱՇԽԱՏԱԿԱԶՄԻ</t>
  </si>
  <si>
    <t>Կառուցվածքային ստորաբաժանումներ</t>
  </si>
  <si>
    <t>Առանձնացված ստորաբաժանում</t>
  </si>
  <si>
    <t>Վարչական ղեկավար (Այգեպար, Չինչին,Իծաքար,Վարագավան)</t>
  </si>
  <si>
    <t xml:space="preserve">ՀԱՅԱՍՏԱՆԻ ՀԱՆՐԱՊԵՏՈՒԹՅԱՆ ՏԱՎՈՒՇԻ ՄԱՐԶԻ                    </t>
  </si>
  <si>
    <t>4. Ներքին աուդիտի բաժին</t>
  </si>
  <si>
    <t>1. Քաղաքացիական կացության ակտերի գրանցման Բերդի  տարածքային բաժին</t>
  </si>
  <si>
    <t>Համայնքի ղեկավար                               ՀԱՐՈՒԹՅՈՒՆ ՄԱՆՈՒՉԱՐՅԱՆ</t>
  </si>
  <si>
    <t>Զորահավաքային նախապատրաստության և քաղաքացիական պաշտպանության բաժին</t>
  </si>
  <si>
    <t>1. Ֆինանսատնտեսագիտական բաժին</t>
  </si>
  <si>
    <t>2. Քաղաքաշինության և հողօգտագործման բաժին</t>
  </si>
  <si>
    <t>3․Կոմունալ տնտեսության և տրանսպորտի բաժին</t>
  </si>
  <si>
    <t>5. Զորահավաքային նախապատրաստության և քաղաքացիական պաշտպանության բաժին</t>
  </si>
  <si>
    <t>Վարչական ղեկավար (Չինարի, Ն.Կ.Աղբյուր, Նավուր, Նորաշեն,  Տավուշ, Վ.Կ.Աղբյուր, Պառավաքար, Վ.Ծաղկավան, Չորաթան)</t>
  </si>
  <si>
    <t>Վարչական ղեկավար (Արծվաբերդ, Մովսեսգեղ, Այգեձոր)</t>
  </si>
  <si>
    <t>Տեխնիկ-օպերատոր</t>
  </si>
  <si>
    <t>Սպորտի գծով պատասխանատու</t>
  </si>
  <si>
    <t>Հանդապահ</t>
  </si>
  <si>
    <t>Անասնաբույժ</t>
  </si>
  <si>
    <t>Վարչական շենքի պահակ</t>
  </si>
  <si>
    <t>Աշխատակիցների թվաքանակը՝ 114:</t>
  </si>
  <si>
    <t xml:space="preserve"> 2021թ. հունվարի  -ի N  -Ա որոշման</t>
  </si>
  <si>
    <t xml:space="preserve">  2021թ. հունվարի  -ի N  -Ա որոշման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</si>
</sst>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</numFmts>
  <fonts count="35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7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14"/>
      <name val="GHEA Grapalat"/>
      <family val="3"/>
    </font>
    <font>
      <sz val="14"/>
      <color indexed="8"/>
      <name val="GHEA Grapalat"/>
      <family val="3"/>
    </font>
    <font>
      <b/>
      <sz val="14"/>
      <color indexed="8"/>
      <name val="GHEA Grapalat"/>
      <family val="3"/>
    </font>
    <font>
      <sz val="14"/>
      <color rgb="FF000000"/>
      <name val="GHEA Grapalat"/>
      <family val="3"/>
    </font>
    <font>
      <b/>
      <sz val="14"/>
      <color rgb="FF00000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28" fillId="24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24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2.25390625" style="2" customWidth="1"/>
    <col min="2" max="2" width="9.125" style="2" customWidth="1"/>
    <col min="3" max="3" width="6.375" style="2" customWidth="1"/>
    <col min="4" max="9" width="9.125" style="2" customWidth="1"/>
    <col min="10" max="10" width="25.25390625" style="2" customWidth="1"/>
    <col min="11" max="16384" width="9.125" style="2" customWidth="1"/>
  </cols>
  <sheetData>
    <row r="3" spans="3:10" ht="14.25">
      <c r="C3" s="25"/>
      <c r="D3" s="25"/>
      <c r="E3" s="25"/>
      <c r="F3" s="25"/>
      <c r="G3" s="25"/>
      <c r="H3" s="25"/>
      <c r="I3" s="25"/>
      <c r="J3" s="26" t="s">
        <v>38</v>
      </c>
    </row>
    <row r="4" spans="3:10" ht="14.25">
      <c r="C4" s="25"/>
      <c r="D4" s="25"/>
      <c r="E4" s="25"/>
      <c r="F4" s="25"/>
      <c r="G4" s="25"/>
      <c r="H4" s="25"/>
      <c r="I4" s="25"/>
      <c r="J4" s="26" t="s">
        <v>2</v>
      </c>
    </row>
    <row r="5" spans="3:10" ht="14.25">
      <c r="C5" s="25"/>
      <c r="D5" s="25"/>
      <c r="E5" s="25"/>
      <c r="F5" s="25"/>
      <c r="G5" s="25"/>
      <c r="H5" s="25"/>
      <c r="I5" s="25"/>
      <c r="J5" s="26" t="s">
        <v>3</v>
      </c>
    </row>
    <row r="6" spans="3:10" ht="14.25">
      <c r="C6" s="25"/>
      <c r="D6" s="25"/>
      <c r="E6" s="25"/>
      <c r="F6" s="25"/>
      <c r="G6" s="25"/>
      <c r="H6" s="25"/>
      <c r="I6" s="27"/>
      <c r="J6" s="26" t="s">
        <v>62</v>
      </c>
    </row>
    <row r="7" spans="2:10" ht="13.5">
      <c r="B7" s="28"/>
      <c r="C7" s="25"/>
      <c r="D7" s="25"/>
      <c r="E7" s="25"/>
      <c r="F7" s="25"/>
      <c r="G7" s="25"/>
      <c r="H7" s="25"/>
      <c r="I7" s="25"/>
      <c r="J7" s="25"/>
    </row>
    <row r="8" spans="2:10" ht="13.5">
      <c r="B8" s="28"/>
      <c r="C8" s="25"/>
      <c r="D8" s="25"/>
      <c r="E8" s="25"/>
      <c r="F8" s="25"/>
      <c r="G8" s="25"/>
      <c r="H8" s="25"/>
      <c r="I8" s="25"/>
      <c r="J8" s="25"/>
    </row>
    <row r="9" spans="2:10" ht="20.25">
      <c r="B9" s="32"/>
      <c r="C9" s="32"/>
      <c r="D9" s="32"/>
      <c r="E9" s="32"/>
      <c r="F9" s="32"/>
      <c r="G9" s="32"/>
      <c r="H9" s="32"/>
      <c r="I9" s="32"/>
      <c r="J9" s="32"/>
    </row>
    <row r="10" spans="2:10" ht="20.25">
      <c r="B10" s="33" t="s">
        <v>39</v>
      </c>
      <c r="C10" s="33"/>
      <c r="D10" s="33"/>
      <c r="E10" s="33"/>
      <c r="F10" s="33"/>
      <c r="G10" s="33"/>
      <c r="H10" s="33"/>
      <c r="I10" s="33"/>
      <c r="J10" s="33"/>
    </row>
    <row r="11" spans="2:10" ht="18" customHeight="1">
      <c r="B11" s="34" t="s">
        <v>44</v>
      </c>
      <c r="C11" s="34"/>
      <c r="D11" s="34"/>
      <c r="E11" s="34"/>
      <c r="F11" s="34"/>
      <c r="G11" s="34"/>
      <c r="H11" s="34"/>
      <c r="I11" s="34"/>
      <c r="J11" s="34"/>
    </row>
    <row r="12" spans="2:10" ht="20.25">
      <c r="B12" s="37" t="s">
        <v>40</v>
      </c>
      <c r="C12" s="38"/>
      <c r="D12" s="38"/>
      <c r="E12" s="38"/>
      <c r="F12" s="38"/>
      <c r="G12" s="38"/>
      <c r="H12" s="38"/>
      <c r="I12" s="38"/>
      <c r="J12" s="38"/>
    </row>
    <row r="13" spans="2:10" ht="17.25">
      <c r="B13" s="35"/>
      <c r="C13" s="35"/>
      <c r="D13" s="35"/>
      <c r="E13" s="35"/>
      <c r="F13" s="35"/>
      <c r="G13" s="35"/>
      <c r="H13" s="35"/>
      <c r="I13" s="35"/>
      <c r="J13" s="35"/>
    </row>
    <row r="14" spans="2:10" ht="17.25">
      <c r="B14" s="35"/>
      <c r="C14" s="35"/>
      <c r="D14" s="35"/>
      <c r="E14" s="35"/>
      <c r="F14" s="35"/>
      <c r="G14" s="35"/>
      <c r="H14" s="35"/>
      <c r="I14" s="35"/>
      <c r="J14" s="35"/>
    </row>
    <row r="15" spans="2:10" ht="17.25">
      <c r="B15" s="36" t="s">
        <v>41</v>
      </c>
      <c r="C15" s="36"/>
      <c r="D15" s="36"/>
      <c r="E15" s="36"/>
      <c r="F15" s="36"/>
      <c r="G15" s="36"/>
      <c r="H15" s="36"/>
      <c r="I15" s="36"/>
      <c r="J15" s="36"/>
    </row>
    <row r="16" spans="2:10" ht="17.25">
      <c r="B16" s="35"/>
      <c r="C16" s="35"/>
      <c r="D16" s="35"/>
      <c r="E16" s="35"/>
      <c r="F16" s="35"/>
      <c r="G16" s="35"/>
      <c r="H16" s="35"/>
      <c r="I16" s="35"/>
      <c r="J16" s="35"/>
    </row>
    <row r="17" spans="2:10" ht="16.5">
      <c r="B17" s="29"/>
      <c r="C17" s="29"/>
      <c r="D17" s="30"/>
      <c r="E17" s="30"/>
      <c r="F17" s="30"/>
      <c r="G17" s="30"/>
      <c r="H17" s="30"/>
      <c r="I17" s="30"/>
      <c r="J17" s="29"/>
    </row>
    <row r="18" spans="2:10" ht="17.25">
      <c r="B18" s="40" t="s">
        <v>49</v>
      </c>
      <c r="C18" s="40"/>
      <c r="D18" s="40"/>
      <c r="E18" s="40"/>
      <c r="F18" s="40"/>
      <c r="G18" s="40"/>
      <c r="H18" s="40"/>
      <c r="I18" s="40"/>
      <c r="J18" s="40"/>
    </row>
    <row r="19" spans="2:10" ht="17.25">
      <c r="B19" s="40" t="s">
        <v>50</v>
      </c>
      <c r="C19" s="40"/>
      <c r="D19" s="40"/>
      <c r="E19" s="40"/>
      <c r="F19" s="40"/>
      <c r="G19" s="40"/>
      <c r="H19" s="40"/>
      <c r="I19" s="40"/>
      <c r="J19" s="40"/>
    </row>
    <row r="20" spans="2:10" ht="17.25">
      <c r="B20" s="40" t="s">
        <v>51</v>
      </c>
      <c r="C20" s="40"/>
      <c r="D20" s="40"/>
      <c r="E20" s="40"/>
      <c r="F20" s="40"/>
      <c r="G20" s="40"/>
      <c r="H20" s="40"/>
      <c r="I20" s="24"/>
      <c r="J20" s="23"/>
    </row>
    <row r="21" spans="2:10" ht="17.25">
      <c r="B21" s="40" t="s">
        <v>45</v>
      </c>
      <c r="C21" s="40"/>
      <c r="D21" s="40"/>
      <c r="E21" s="40"/>
      <c r="F21" s="40"/>
      <c r="G21" s="40"/>
      <c r="H21" s="40"/>
      <c r="I21" s="40"/>
      <c r="J21" s="40"/>
    </row>
    <row r="22" spans="2:10" ht="17.25">
      <c r="B22" s="41" t="s">
        <v>52</v>
      </c>
      <c r="C22" s="41"/>
      <c r="D22" s="41"/>
      <c r="E22" s="41"/>
      <c r="F22" s="41"/>
      <c r="G22" s="41"/>
      <c r="H22" s="41"/>
      <c r="I22" s="41"/>
      <c r="J22" s="41"/>
    </row>
    <row r="23" spans="2:10" ht="17.2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7.25">
      <c r="B24" s="36" t="s">
        <v>42</v>
      </c>
      <c r="C24" s="36"/>
      <c r="D24" s="36"/>
      <c r="E24" s="36"/>
      <c r="F24" s="36"/>
      <c r="G24" s="36"/>
      <c r="H24" s="36"/>
      <c r="I24" s="36"/>
      <c r="J24" s="36"/>
    </row>
    <row r="25" spans="2:10" ht="16.5">
      <c r="B25" s="29"/>
      <c r="C25" s="29"/>
      <c r="D25" s="30"/>
      <c r="E25" s="30"/>
      <c r="F25" s="30"/>
      <c r="G25" s="30"/>
      <c r="H25" s="30"/>
      <c r="I25" s="30"/>
      <c r="J25" s="29"/>
    </row>
    <row r="26" spans="2:10" ht="17.25">
      <c r="B26" s="39" t="s">
        <v>46</v>
      </c>
      <c r="C26" s="39"/>
      <c r="D26" s="39"/>
      <c r="E26" s="39"/>
      <c r="F26" s="39"/>
      <c r="G26" s="39"/>
      <c r="H26" s="39"/>
      <c r="I26" s="39"/>
      <c r="J26" s="39"/>
    </row>
    <row r="27" spans="2:10" ht="13.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3.5">
      <c r="B28" s="25"/>
      <c r="C28" s="25"/>
      <c r="D28" s="25"/>
      <c r="E28" s="25"/>
      <c r="F28" s="25"/>
      <c r="G28" s="25"/>
      <c r="H28" s="25"/>
      <c r="I28" s="25"/>
      <c r="J28" s="25"/>
    </row>
    <row r="32" spans="3:10" ht="16.5">
      <c r="C32" s="31" t="s">
        <v>47</v>
      </c>
      <c r="D32" s="31"/>
      <c r="E32" s="31"/>
      <c r="F32" s="31"/>
      <c r="G32" s="31"/>
      <c r="H32" s="31"/>
      <c r="I32" s="31"/>
      <c r="J32" s="31"/>
    </row>
  </sheetData>
  <sheetProtection/>
  <mergeCells count="17">
    <mergeCell ref="B16:J16"/>
    <mergeCell ref="B18:J18"/>
    <mergeCell ref="B19:J19"/>
    <mergeCell ref="B20:H20"/>
    <mergeCell ref="B21:J21"/>
    <mergeCell ref="B23:J23"/>
    <mergeCell ref="B22:J22"/>
    <mergeCell ref="C32:J32"/>
    <mergeCell ref="B9:J9"/>
    <mergeCell ref="B10:J10"/>
    <mergeCell ref="B11:J11"/>
    <mergeCell ref="B13:J13"/>
    <mergeCell ref="B14:J14"/>
    <mergeCell ref="B15:J15"/>
    <mergeCell ref="B12:J12"/>
    <mergeCell ref="B24:J24"/>
    <mergeCell ref="B26:J2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40">
      <selection activeCell="A28" sqref="A28:E28"/>
    </sheetView>
  </sheetViews>
  <sheetFormatPr defaultColWidth="9.00390625" defaultRowHeight="12.75"/>
  <cols>
    <col min="1" max="1" width="5.25390625" style="2" customWidth="1"/>
    <col min="2" max="2" width="34.375" style="2" customWidth="1"/>
    <col min="3" max="3" width="12.75390625" style="2" customWidth="1"/>
    <col min="4" max="4" width="20.875" style="2" customWidth="1"/>
    <col min="5" max="5" width="18.00390625" style="2" customWidth="1"/>
    <col min="6" max="16384" width="9.125" style="2" customWidth="1"/>
  </cols>
  <sheetData>
    <row r="1" spans="1:5" ht="14.25">
      <c r="A1" s="54" t="s">
        <v>1</v>
      </c>
      <c r="B1" s="54"/>
      <c r="C1" s="54"/>
      <c r="D1" s="54"/>
      <c r="E1" s="54"/>
    </row>
    <row r="2" spans="1:5" ht="14.25">
      <c r="A2" s="54" t="s">
        <v>2</v>
      </c>
      <c r="B2" s="54"/>
      <c r="C2" s="54"/>
      <c r="D2" s="54"/>
      <c r="E2" s="54"/>
    </row>
    <row r="3" spans="1:5" ht="14.25">
      <c r="A3" s="54" t="s">
        <v>3</v>
      </c>
      <c r="B3" s="54"/>
      <c r="C3" s="54"/>
      <c r="D3" s="54"/>
      <c r="E3" s="54"/>
    </row>
    <row r="4" spans="1:5" ht="14.25">
      <c r="A4" s="54" t="s">
        <v>61</v>
      </c>
      <c r="B4" s="54"/>
      <c r="C4" s="54"/>
      <c r="D4" s="54"/>
      <c r="E4" s="54"/>
    </row>
    <row r="5" ht="13.5">
      <c r="A5" s="1"/>
    </row>
    <row r="6" spans="1:5" ht="39.75" customHeight="1">
      <c r="A6" s="55" t="s">
        <v>4</v>
      </c>
      <c r="B6" s="55"/>
      <c r="C6" s="55"/>
      <c r="D6" s="55"/>
      <c r="E6" s="55"/>
    </row>
    <row r="7" spans="1:4" ht="14.25">
      <c r="A7" s="56" t="s">
        <v>60</v>
      </c>
      <c r="B7" s="56"/>
      <c r="C7" s="56"/>
      <c r="D7" s="56"/>
    </row>
    <row r="8" spans="1:5" ht="21.75" customHeight="1">
      <c r="A8" s="42" t="s">
        <v>0</v>
      </c>
      <c r="B8" s="3" t="s">
        <v>5</v>
      </c>
      <c r="C8" s="17" t="s">
        <v>7</v>
      </c>
      <c r="D8" s="4" t="s">
        <v>9</v>
      </c>
      <c r="E8" s="48" t="s">
        <v>36</v>
      </c>
    </row>
    <row r="9" spans="1:5" ht="24.75" customHeight="1">
      <c r="A9" s="42"/>
      <c r="B9" s="5" t="s">
        <v>6</v>
      </c>
      <c r="C9" s="18" t="s">
        <v>8</v>
      </c>
      <c r="D9" s="6" t="s">
        <v>10</v>
      </c>
      <c r="E9" s="49"/>
    </row>
    <row r="10" spans="1:5" ht="19.5" customHeight="1">
      <c r="A10" s="42"/>
      <c r="B10" s="7"/>
      <c r="C10" s="8"/>
      <c r="D10" s="9" t="s">
        <v>11</v>
      </c>
      <c r="E10" s="50"/>
    </row>
    <row r="11" spans="1:5" ht="12.75" customHeight="1">
      <c r="A11" s="42" t="s">
        <v>12</v>
      </c>
      <c r="B11" s="43"/>
      <c r="C11" s="43"/>
      <c r="D11" s="43"/>
      <c r="E11" s="44"/>
    </row>
    <row r="12" spans="1:5" ht="21" customHeight="1">
      <c r="A12" s="10">
        <v>1</v>
      </c>
      <c r="B12" s="10" t="s">
        <v>13</v>
      </c>
      <c r="C12" s="57">
        <v>1</v>
      </c>
      <c r="D12" s="19">
        <v>450000</v>
      </c>
      <c r="E12" s="20">
        <f>C12*D12</f>
        <v>450000</v>
      </c>
    </row>
    <row r="13" spans="1:5" ht="27.75" customHeight="1">
      <c r="A13" s="51">
        <v>2</v>
      </c>
      <c r="B13" s="10" t="s">
        <v>43</v>
      </c>
      <c r="C13" s="57">
        <v>4</v>
      </c>
      <c r="D13" s="19">
        <v>200000</v>
      </c>
      <c r="E13" s="20">
        <f aca="true" t="shared" si="0" ref="E13:E19">C13*D13</f>
        <v>800000</v>
      </c>
    </row>
    <row r="14" spans="1:5" ht="56.25" customHeight="1">
      <c r="A14" s="52"/>
      <c r="B14" s="10" t="s">
        <v>53</v>
      </c>
      <c r="C14" s="57">
        <v>9</v>
      </c>
      <c r="D14" s="19">
        <v>250000</v>
      </c>
      <c r="E14" s="20">
        <f t="shared" si="0"/>
        <v>2250000</v>
      </c>
    </row>
    <row r="15" spans="1:5" ht="32.25" customHeight="1">
      <c r="A15" s="53"/>
      <c r="B15" s="10" t="s">
        <v>54</v>
      </c>
      <c r="C15" s="57">
        <v>3</v>
      </c>
      <c r="D15" s="19">
        <v>300000</v>
      </c>
      <c r="E15" s="20">
        <f t="shared" si="0"/>
        <v>900000</v>
      </c>
    </row>
    <row r="16" spans="1:5" ht="18" customHeight="1">
      <c r="A16" s="10">
        <v>3</v>
      </c>
      <c r="B16" s="10" t="s">
        <v>14</v>
      </c>
      <c r="C16" s="57">
        <v>1</v>
      </c>
      <c r="D16" s="19">
        <v>300000</v>
      </c>
      <c r="E16" s="20">
        <f t="shared" si="0"/>
        <v>300000</v>
      </c>
    </row>
    <row r="17" spans="1:5" ht="18.75" customHeight="1">
      <c r="A17" s="10">
        <v>4</v>
      </c>
      <c r="B17" s="10" t="s">
        <v>15</v>
      </c>
      <c r="C17" s="57">
        <v>1</v>
      </c>
      <c r="D17" s="19">
        <v>250000</v>
      </c>
      <c r="E17" s="20">
        <f t="shared" si="0"/>
        <v>250000</v>
      </c>
    </row>
    <row r="18" spans="1:5" ht="26.25" customHeight="1">
      <c r="A18" s="10">
        <v>5</v>
      </c>
      <c r="B18" s="10" t="s">
        <v>16</v>
      </c>
      <c r="C18" s="57">
        <v>1</v>
      </c>
      <c r="D18" s="19">
        <v>150000</v>
      </c>
      <c r="E18" s="20">
        <f t="shared" si="0"/>
        <v>150000</v>
      </c>
    </row>
    <row r="19" spans="1:5" ht="18.75" customHeight="1">
      <c r="A19" s="10">
        <v>6</v>
      </c>
      <c r="B19" s="10" t="s">
        <v>17</v>
      </c>
      <c r="C19" s="57">
        <v>1</v>
      </c>
      <c r="D19" s="19">
        <v>250000</v>
      </c>
      <c r="E19" s="20">
        <f t="shared" si="0"/>
        <v>250000</v>
      </c>
    </row>
    <row r="20" spans="1:5" ht="18.75" customHeight="1">
      <c r="A20" s="42" t="s">
        <v>33</v>
      </c>
      <c r="B20" s="44"/>
      <c r="C20" s="58">
        <f>C12+C13+C14+C15+C16+C17+C18+C19</f>
        <v>21</v>
      </c>
      <c r="D20" s="22">
        <f>SUM(D12:D19)</f>
        <v>2150000</v>
      </c>
      <c r="E20" s="22">
        <f>SUM(E12:E19)</f>
        <v>5350000</v>
      </c>
    </row>
    <row r="21" spans="1:5" ht="15.75" customHeight="1">
      <c r="A21" s="42" t="s">
        <v>18</v>
      </c>
      <c r="B21" s="43"/>
      <c r="C21" s="43"/>
      <c r="D21" s="43"/>
      <c r="E21" s="44"/>
    </row>
    <row r="22" spans="1:5" ht="16.5" customHeight="1">
      <c r="A22" s="10">
        <v>7</v>
      </c>
      <c r="B22" s="10" t="s">
        <v>19</v>
      </c>
      <c r="C22" s="11">
        <v>1</v>
      </c>
      <c r="D22" s="19">
        <v>300000</v>
      </c>
      <c r="E22" s="20">
        <f>C22*D22</f>
        <v>300000</v>
      </c>
    </row>
    <row r="23" spans="1:5" ht="13.5" customHeight="1">
      <c r="A23" s="42" t="s">
        <v>35</v>
      </c>
      <c r="B23" s="43"/>
      <c r="C23" s="43"/>
      <c r="D23" s="43"/>
      <c r="E23" s="44"/>
    </row>
    <row r="24" spans="1:5" ht="19.5" customHeight="1">
      <c r="A24" s="10">
        <v>8</v>
      </c>
      <c r="B24" s="10" t="s">
        <v>20</v>
      </c>
      <c r="C24" s="11">
        <v>1</v>
      </c>
      <c r="D24" s="19">
        <v>270000</v>
      </c>
      <c r="E24" s="20">
        <f>C24*D24</f>
        <v>270000</v>
      </c>
    </row>
    <row r="25" spans="1:5" ht="20.25" customHeight="1">
      <c r="A25" s="10">
        <v>9</v>
      </c>
      <c r="B25" s="10" t="s">
        <v>21</v>
      </c>
      <c r="C25" s="11">
        <v>1</v>
      </c>
      <c r="D25" s="19">
        <v>165000</v>
      </c>
      <c r="E25" s="20">
        <f>C25*D25</f>
        <v>165000</v>
      </c>
    </row>
    <row r="26" spans="1:5" ht="24" customHeight="1">
      <c r="A26" s="10">
        <v>10</v>
      </c>
      <c r="B26" s="10" t="s">
        <v>22</v>
      </c>
      <c r="C26" s="11">
        <v>1</v>
      </c>
      <c r="D26" s="19">
        <v>145000</v>
      </c>
      <c r="E26" s="20">
        <f>C26*D26</f>
        <v>145000</v>
      </c>
    </row>
    <row r="27" spans="1:5" ht="21" customHeight="1">
      <c r="A27" s="10">
        <v>11</v>
      </c>
      <c r="B27" s="10" t="s">
        <v>23</v>
      </c>
      <c r="C27" s="11">
        <v>4</v>
      </c>
      <c r="D27" s="19">
        <v>110000</v>
      </c>
      <c r="E27" s="20">
        <f>C27*D27</f>
        <v>440000</v>
      </c>
    </row>
    <row r="28" spans="1:5" ht="14.25" customHeight="1">
      <c r="A28" s="42" t="s">
        <v>25</v>
      </c>
      <c r="B28" s="43"/>
      <c r="C28" s="43"/>
      <c r="D28" s="43"/>
      <c r="E28" s="44"/>
    </row>
    <row r="29" spans="1:5" ht="18" customHeight="1">
      <c r="A29" s="10">
        <v>12</v>
      </c>
      <c r="B29" s="10" t="s">
        <v>20</v>
      </c>
      <c r="C29" s="11">
        <v>1</v>
      </c>
      <c r="D29" s="19">
        <v>270000</v>
      </c>
      <c r="E29" s="20">
        <f>C29*D29</f>
        <v>270000</v>
      </c>
    </row>
    <row r="30" spans="1:5" ht="19.5" customHeight="1">
      <c r="A30" s="10">
        <v>13</v>
      </c>
      <c r="B30" s="10" t="s">
        <v>21</v>
      </c>
      <c r="C30" s="11">
        <v>1</v>
      </c>
      <c r="D30" s="19">
        <v>165000</v>
      </c>
      <c r="E30" s="20">
        <f>C30*D30</f>
        <v>165000</v>
      </c>
    </row>
    <row r="31" spans="1:5" ht="40.5" customHeight="1">
      <c r="A31" s="10">
        <v>14</v>
      </c>
      <c r="B31" s="10" t="s">
        <v>22</v>
      </c>
      <c r="C31" s="11">
        <v>3</v>
      </c>
      <c r="D31" s="19">
        <v>145000</v>
      </c>
      <c r="E31" s="20">
        <f>C31*D31</f>
        <v>435000</v>
      </c>
    </row>
    <row r="32" spans="1:5" ht="27" customHeight="1">
      <c r="A32" s="10">
        <v>15</v>
      </c>
      <c r="B32" s="10" t="s">
        <v>23</v>
      </c>
      <c r="C32" s="11">
        <v>2</v>
      </c>
      <c r="D32" s="19">
        <v>110000</v>
      </c>
      <c r="E32" s="20">
        <f>C32*D32</f>
        <v>220000</v>
      </c>
    </row>
    <row r="33" spans="1:5" ht="17.25" customHeight="1">
      <c r="A33" s="42" t="s">
        <v>34</v>
      </c>
      <c r="B33" s="43"/>
      <c r="C33" s="43"/>
      <c r="D33" s="43"/>
      <c r="E33" s="44"/>
    </row>
    <row r="34" spans="1:5" ht="15" customHeight="1">
      <c r="A34" s="10">
        <v>16</v>
      </c>
      <c r="B34" s="10" t="s">
        <v>20</v>
      </c>
      <c r="C34" s="11">
        <v>1</v>
      </c>
      <c r="D34" s="19">
        <v>270000</v>
      </c>
      <c r="E34" s="20">
        <f>C34*D34</f>
        <v>270000</v>
      </c>
    </row>
    <row r="35" spans="1:5" ht="19.5" customHeight="1">
      <c r="A35" s="10">
        <v>17</v>
      </c>
      <c r="B35" s="10" t="s">
        <v>21</v>
      </c>
      <c r="C35" s="11">
        <v>1</v>
      </c>
      <c r="D35" s="19">
        <v>165000</v>
      </c>
      <c r="E35" s="20">
        <f>C35*D35</f>
        <v>165000</v>
      </c>
    </row>
    <row r="36" spans="1:5" ht="24" customHeight="1">
      <c r="A36" s="10">
        <v>18</v>
      </c>
      <c r="B36" s="10" t="s">
        <v>22</v>
      </c>
      <c r="C36" s="11">
        <v>2</v>
      </c>
      <c r="D36" s="19">
        <v>145000</v>
      </c>
      <c r="E36" s="20">
        <f>C36*D36</f>
        <v>290000</v>
      </c>
    </row>
    <row r="37" spans="1:5" ht="17.25" customHeight="1">
      <c r="A37" s="14">
        <v>19</v>
      </c>
      <c r="B37" s="10" t="s">
        <v>23</v>
      </c>
      <c r="C37" s="15">
        <v>3</v>
      </c>
      <c r="D37" s="19">
        <v>110000</v>
      </c>
      <c r="E37" s="20">
        <f>C37*D37</f>
        <v>330000</v>
      </c>
    </row>
    <row r="38" spans="1:5" ht="14.25" customHeight="1">
      <c r="A38" s="42" t="s">
        <v>26</v>
      </c>
      <c r="B38" s="43"/>
      <c r="C38" s="43"/>
      <c r="D38" s="43"/>
      <c r="E38" s="44"/>
    </row>
    <row r="39" spans="1:5" ht="18.75" customHeight="1">
      <c r="A39" s="10">
        <v>20</v>
      </c>
      <c r="B39" s="10" t="s">
        <v>20</v>
      </c>
      <c r="C39" s="11">
        <v>1</v>
      </c>
      <c r="D39" s="19">
        <v>270000</v>
      </c>
      <c r="E39" s="20">
        <f>C39*D39</f>
        <v>270000</v>
      </c>
    </row>
    <row r="40" spans="1:5" ht="18.75" customHeight="1">
      <c r="A40" s="10">
        <v>21</v>
      </c>
      <c r="B40" s="10" t="s">
        <v>22</v>
      </c>
      <c r="C40" s="11">
        <v>1</v>
      </c>
      <c r="D40" s="19">
        <v>145000</v>
      </c>
      <c r="E40" s="20">
        <f>C40*D40</f>
        <v>145000</v>
      </c>
    </row>
    <row r="41" spans="1:5" ht="15.75" customHeight="1">
      <c r="A41" s="42" t="s">
        <v>27</v>
      </c>
      <c r="B41" s="43"/>
      <c r="C41" s="43"/>
      <c r="D41" s="43"/>
      <c r="E41" s="44"/>
    </row>
    <row r="42" spans="1:5" ht="21" customHeight="1">
      <c r="A42" s="10">
        <v>22</v>
      </c>
      <c r="B42" s="10" t="s">
        <v>20</v>
      </c>
      <c r="C42" s="11">
        <v>1</v>
      </c>
      <c r="D42" s="11">
        <v>256624</v>
      </c>
      <c r="E42" s="13">
        <f>C42*D42</f>
        <v>256624</v>
      </c>
    </row>
    <row r="43" spans="1:5" ht="19.5" customHeight="1">
      <c r="A43" s="10">
        <v>23</v>
      </c>
      <c r="B43" s="10" t="s">
        <v>23</v>
      </c>
      <c r="C43" s="11">
        <v>1</v>
      </c>
      <c r="D43" s="11">
        <v>133603</v>
      </c>
      <c r="E43" s="13">
        <f>C43*D43</f>
        <v>133603</v>
      </c>
    </row>
    <row r="44" spans="1:5" ht="19.5" customHeight="1">
      <c r="A44" s="42" t="s">
        <v>48</v>
      </c>
      <c r="B44" s="43"/>
      <c r="C44" s="43"/>
      <c r="D44" s="43"/>
      <c r="E44" s="44"/>
    </row>
    <row r="45" spans="1:5" ht="19.5" customHeight="1">
      <c r="A45" s="14">
        <v>24</v>
      </c>
      <c r="B45" s="10" t="s">
        <v>20</v>
      </c>
      <c r="C45" s="11">
        <v>1</v>
      </c>
      <c r="D45" s="19">
        <v>270000</v>
      </c>
      <c r="E45" s="20">
        <f>C45*D45</f>
        <v>270000</v>
      </c>
    </row>
    <row r="46" spans="1:5" ht="26.25" customHeight="1">
      <c r="A46" s="10">
        <v>25</v>
      </c>
      <c r="B46" s="10" t="s">
        <v>23</v>
      </c>
      <c r="C46" s="11">
        <v>8</v>
      </c>
      <c r="D46" s="19">
        <v>110000</v>
      </c>
      <c r="E46" s="20">
        <f>C46*D46</f>
        <v>880000</v>
      </c>
    </row>
    <row r="47" spans="1:5" ht="14.25" customHeight="1">
      <c r="A47" s="42" t="s">
        <v>28</v>
      </c>
      <c r="B47" s="43"/>
      <c r="C47" s="43"/>
      <c r="D47" s="43"/>
      <c r="E47" s="44"/>
    </row>
    <row r="48" spans="1:5" ht="19.5" customHeight="1">
      <c r="A48" s="10">
        <v>26</v>
      </c>
      <c r="B48" s="10" t="s">
        <v>21</v>
      </c>
      <c r="C48" s="11">
        <v>1</v>
      </c>
      <c r="D48" s="19">
        <v>165000</v>
      </c>
      <c r="E48" s="20">
        <f>C48*D48</f>
        <v>165000</v>
      </c>
    </row>
    <row r="49" spans="1:5" ht="25.5" customHeight="1">
      <c r="A49" s="10">
        <v>27</v>
      </c>
      <c r="B49" s="10" t="s">
        <v>22</v>
      </c>
      <c r="C49" s="11">
        <v>3</v>
      </c>
      <c r="D49" s="19">
        <v>145000</v>
      </c>
      <c r="E49" s="20">
        <f>C49*D49</f>
        <v>435000</v>
      </c>
    </row>
    <row r="50" spans="1:5" ht="22.5" customHeight="1">
      <c r="A50" s="10">
        <v>28</v>
      </c>
      <c r="B50" s="10" t="s">
        <v>23</v>
      </c>
      <c r="C50" s="11">
        <v>17</v>
      </c>
      <c r="D50" s="19">
        <v>110000</v>
      </c>
      <c r="E50" s="20">
        <f>C50*D50</f>
        <v>1870000</v>
      </c>
    </row>
    <row r="51" spans="1:5" ht="21.75" customHeight="1">
      <c r="A51" s="10">
        <v>29</v>
      </c>
      <c r="B51" s="10" t="s">
        <v>24</v>
      </c>
      <c r="C51" s="11">
        <v>4</v>
      </c>
      <c r="D51" s="19">
        <v>93289</v>
      </c>
      <c r="E51" s="20">
        <f>C51*D51</f>
        <v>373156</v>
      </c>
    </row>
    <row r="52" spans="1:5" ht="16.5" customHeight="1">
      <c r="A52" s="42" t="s">
        <v>33</v>
      </c>
      <c r="B52" s="44"/>
      <c r="C52" s="12">
        <f>C22+C24+C25+C26+C27+C29+C30+C31+C32+C34+C35+C36+C39+C40+C42+C43+C48+C49+C50+C51+C37+C45+C46</f>
        <v>60</v>
      </c>
      <c r="D52" s="22">
        <f>D22+D24+D25+D26+D27+D29+D30+D31+D32+D34+D35+D36+D37+D39+D40+D42+D43+D45+D46+D48+D49+D50+D51</f>
        <v>4068516</v>
      </c>
      <c r="E52" s="22">
        <f>E22+E24+E25+E26+E27+E29+E30+E31+E32+E34+E35+E36+E39+E40+E42+E43+E48+E49+E50+E51+E37+E45+E46</f>
        <v>8263383</v>
      </c>
    </row>
    <row r="53" spans="1:5" ht="15.75" customHeight="1">
      <c r="A53" s="42" t="s">
        <v>29</v>
      </c>
      <c r="B53" s="43"/>
      <c r="C53" s="43"/>
      <c r="D53" s="43"/>
      <c r="E53" s="44"/>
    </row>
    <row r="54" spans="1:5" ht="16.5">
      <c r="A54" s="10">
        <v>30</v>
      </c>
      <c r="B54" s="10" t="s">
        <v>56</v>
      </c>
      <c r="C54" s="11">
        <v>1</v>
      </c>
      <c r="D54" s="19">
        <v>150000</v>
      </c>
      <c r="E54" s="20">
        <f aca="true" t="shared" si="1" ref="E54:E59">C54*D54</f>
        <v>150000</v>
      </c>
    </row>
    <row r="55" spans="1:5" ht="16.5">
      <c r="A55" s="10">
        <v>31</v>
      </c>
      <c r="B55" s="10" t="s">
        <v>32</v>
      </c>
      <c r="C55" s="11">
        <v>1</v>
      </c>
      <c r="D55" s="19">
        <v>150000</v>
      </c>
      <c r="E55" s="20">
        <f t="shared" si="1"/>
        <v>150000</v>
      </c>
    </row>
    <row r="56" spans="1:5" ht="18.75" customHeight="1">
      <c r="A56" s="10">
        <v>32</v>
      </c>
      <c r="B56" s="10" t="s">
        <v>31</v>
      </c>
      <c r="C56" s="11">
        <v>1</v>
      </c>
      <c r="D56" s="19">
        <v>110000</v>
      </c>
      <c r="E56" s="20">
        <f t="shared" si="1"/>
        <v>110000</v>
      </c>
    </row>
    <row r="57" spans="1:5" ht="18.75" customHeight="1">
      <c r="A57" s="10">
        <v>33</v>
      </c>
      <c r="B57" s="10" t="s">
        <v>55</v>
      </c>
      <c r="C57" s="11">
        <v>2</v>
      </c>
      <c r="D57" s="19">
        <v>110000</v>
      </c>
      <c r="E57" s="20">
        <f t="shared" si="1"/>
        <v>220000</v>
      </c>
    </row>
    <row r="58" spans="1:5" ht="18.75" customHeight="1">
      <c r="A58" s="10">
        <v>34</v>
      </c>
      <c r="B58" s="10" t="s">
        <v>59</v>
      </c>
      <c r="C58" s="11">
        <v>2</v>
      </c>
      <c r="D58" s="19">
        <v>93289</v>
      </c>
      <c r="E58" s="20">
        <f t="shared" si="1"/>
        <v>186578</v>
      </c>
    </row>
    <row r="59" spans="1:5" ht="18" customHeight="1">
      <c r="A59" s="10">
        <v>35</v>
      </c>
      <c r="B59" s="10" t="s">
        <v>30</v>
      </c>
      <c r="C59" s="11">
        <v>2</v>
      </c>
      <c r="D59" s="19">
        <v>93289</v>
      </c>
      <c r="E59" s="20">
        <f t="shared" si="1"/>
        <v>186578</v>
      </c>
    </row>
    <row r="60" spans="1:5" ht="18" customHeight="1">
      <c r="A60" s="10">
        <v>36</v>
      </c>
      <c r="B60" s="10" t="s">
        <v>37</v>
      </c>
      <c r="C60" s="11">
        <v>8</v>
      </c>
      <c r="D60" s="19">
        <v>93289</v>
      </c>
      <c r="E60" s="20">
        <v>740936</v>
      </c>
    </row>
    <row r="61" spans="1:5" ht="18" customHeight="1">
      <c r="A61" s="10">
        <v>37</v>
      </c>
      <c r="B61" s="10" t="s">
        <v>57</v>
      </c>
      <c r="C61" s="11">
        <v>8</v>
      </c>
      <c r="D61" s="19">
        <v>93289</v>
      </c>
      <c r="E61" s="20">
        <f>C61*D61</f>
        <v>746312</v>
      </c>
    </row>
    <row r="62" spans="1:5" ht="18.75" customHeight="1">
      <c r="A62" s="10">
        <v>38</v>
      </c>
      <c r="B62" s="10" t="s">
        <v>58</v>
      </c>
      <c r="C62" s="11">
        <v>8</v>
      </c>
      <c r="D62" s="19">
        <v>93289</v>
      </c>
      <c r="E62" s="20">
        <f>C62*D62</f>
        <v>746312</v>
      </c>
    </row>
    <row r="63" spans="1:5" ht="16.5">
      <c r="A63" s="45" t="s">
        <v>33</v>
      </c>
      <c r="B63" s="45"/>
      <c r="C63" s="12">
        <f>SUM(C54:C62)</f>
        <v>33</v>
      </c>
      <c r="D63" s="12">
        <f>SUM(D54:D62)</f>
        <v>986445</v>
      </c>
      <c r="E63" s="12">
        <f>SUM(E54:E62)</f>
        <v>3236716</v>
      </c>
    </row>
    <row r="64" spans="1:5" ht="20.25" customHeight="1">
      <c r="A64" s="46" t="s">
        <v>33</v>
      </c>
      <c r="B64" s="46"/>
      <c r="C64" s="16">
        <f>C20+C52+C63</f>
        <v>114</v>
      </c>
      <c r="D64" s="21">
        <f>D20+D52+D63</f>
        <v>7204961</v>
      </c>
      <c r="E64" s="21">
        <f>E20+E52+E63</f>
        <v>16850099</v>
      </c>
    </row>
    <row r="66" spans="2:5" ht="17.25" customHeight="1">
      <c r="B66" s="47" t="s">
        <v>47</v>
      </c>
      <c r="C66" s="47"/>
      <c r="D66" s="47"/>
      <c r="E66" s="47"/>
    </row>
  </sheetData>
  <sheetProtection/>
  <mergeCells count="24">
    <mergeCell ref="A1:E1"/>
    <mergeCell ref="A2:E2"/>
    <mergeCell ref="A3:E3"/>
    <mergeCell ref="A4:E4"/>
    <mergeCell ref="A6:E6"/>
    <mergeCell ref="A7:D7"/>
    <mergeCell ref="A8:A10"/>
    <mergeCell ref="E8:E10"/>
    <mergeCell ref="A11:E11"/>
    <mergeCell ref="A13:A15"/>
    <mergeCell ref="A20:B20"/>
    <mergeCell ref="A21:E21"/>
    <mergeCell ref="A23:E23"/>
    <mergeCell ref="A28:E28"/>
    <mergeCell ref="A33:E33"/>
    <mergeCell ref="A38:E38"/>
    <mergeCell ref="A41:E41"/>
    <mergeCell ref="A44:E44"/>
    <mergeCell ref="A47:E47"/>
    <mergeCell ref="A52:B52"/>
    <mergeCell ref="A53:E53"/>
    <mergeCell ref="A63:B63"/>
    <mergeCell ref="A64:B64"/>
    <mergeCell ref="B66:E6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2021-01-11T11:01:43Z</cp:lastPrinted>
  <dcterms:created xsi:type="dcterms:W3CDTF">2012-07-10T07:07:40Z</dcterms:created>
  <dcterms:modified xsi:type="dcterms:W3CDTF">2021-01-11T12:16:11Z</dcterms:modified>
  <cp:category/>
  <cp:version/>
  <cp:contentType/>
  <cp:contentStatus/>
</cp:coreProperties>
</file>